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iX\Desktop\"/>
    </mc:Choice>
  </mc:AlternateContent>
  <xr:revisionPtr revIDLastSave="0" documentId="13_ncr:1_{5715B29D-0C88-4CB5-8ABA-B5C40C129DB4}" xr6:coauthVersionLast="47" xr6:coauthVersionMax="47" xr10:uidLastSave="{00000000-0000-0000-0000-000000000000}"/>
  <bookViews>
    <workbookView xWindow="-120" yWindow="-120" windowWidth="38640" windowHeight="21840" xr2:uid="{4A43EA55-3B54-404A-826F-692A3E4F4823}"/>
  </bookViews>
  <sheets>
    <sheet name="data" sheetId="1" r:id="rId1"/>
    <sheet name="load test 1" sheetId="2" r:id="rId2"/>
    <sheet name="load test res 1" sheetId="3" r:id="rId3"/>
    <sheet name="load test 2" sheetId="5" r:id="rId4"/>
    <sheet name="load test res 2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0" i="1" l="1"/>
  <c r="U51" i="1" s="1"/>
  <c r="N50" i="1"/>
  <c r="N51" i="1" s="1"/>
  <c r="H50" i="1"/>
  <c r="H51" i="1" s="1"/>
  <c r="E50" i="1"/>
  <c r="E51" i="1" s="1"/>
  <c r="C33" i="1"/>
  <c r="C39" i="1"/>
  <c r="AC45" i="1"/>
  <c r="Y45" i="1"/>
  <c r="W45" i="1"/>
  <c r="S45" i="1"/>
  <c r="Q45" i="1"/>
  <c r="L45" i="1"/>
  <c r="I45" i="1"/>
  <c r="C45" i="1"/>
  <c r="I38" i="1"/>
  <c r="I39" i="1" s="1"/>
  <c r="B39" i="1"/>
  <c r="D39" i="1"/>
  <c r="E39" i="1"/>
  <c r="F39" i="1"/>
  <c r="G39" i="1"/>
  <c r="H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D33" i="1"/>
  <c r="E33" i="1"/>
  <c r="F33" i="1"/>
  <c r="G33" i="1"/>
  <c r="H33" i="1"/>
  <c r="I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B33" i="1"/>
  <c r="D27" i="1"/>
  <c r="E27" i="1"/>
  <c r="C27" i="1"/>
  <c r="B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J27" i="1"/>
  <c r="I27" i="1"/>
  <c r="H27" i="1"/>
  <c r="G27" i="1"/>
  <c r="F27" i="1"/>
  <c r="B11" i="1"/>
  <c r="B13" i="1" s="1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H11" i="1"/>
  <c r="H13" i="1" s="1"/>
  <c r="AC10" i="2"/>
  <c r="AC10" i="3" s="1"/>
  <c r="AB10" i="2"/>
  <c r="AB10" i="3" s="1"/>
  <c r="AA10" i="2"/>
  <c r="AA10" i="3" s="1"/>
  <c r="Z10" i="2"/>
  <c r="Z10" i="3" s="1"/>
  <c r="Y10" i="2"/>
  <c r="Y10" i="3" s="1"/>
  <c r="X10" i="2"/>
  <c r="X10" i="3" s="1"/>
  <c r="W10" i="2"/>
  <c r="W10" i="3" s="1"/>
  <c r="V10" i="2"/>
  <c r="V10" i="3" s="1"/>
  <c r="U10" i="2"/>
  <c r="U10" i="3" s="1"/>
  <c r="T10" i="2"/>
  <c r="T10" i="3" s="1"/>
  <c r="S10" i="2"/>
  <c r="S10" i="3" s="1"/>
  <c r="R10" i="2"/>
  <c r="R10" i="3" s="1"/>
  <c r="Q10" i="2"/>
  <c r="Q10" i="3" s="1"/>
  <c r="P10" i="2"/>
  <c r="P10" i="3" s="1"/>
  <c r="O10" i="2"/>
  <c r="O10" i="3" s="1"/>
  <c r="N10" i="2"/>
  <c r="N10" i="3" s="1"/>
  <c r="M10" i="2"/>
  <c r="M10" i="3" s="1"/>
  <c r="L10" i="2"/>
  <c r="L10" i="3" s="1"/>
  <c r="K10" i="2"/>
  <c r="K10" i="3" s="1"/>
  <c r="J10" i="2"/>
  <c r="J10" i="3" s="1"/>
  <c r="I10" i="2"/>
  <c r="I10" i="3" s="1"/>
  <c r="H10" i="2"/>
  <c r="H10" i="3" s="1"/>
  <c r="AC9" i="2"/>
  <c r="AC9" i="3" s="1"/>
  <c r="AB9" i="2"/>
  <c r="AB9" i="3" s="1"/>
  <c r="AA9" i="2"/>
  <c r="AA9" i="3" s="1"/>
  <c r="Z9" i="2"/>
  <c r="Z9" i="3" s="1"/>
  <c r="Y9" i="2"/>
  <c r="Y9" i="3" s="1"/>
  <c r="X9" i="2"/>
  <c r="X9" i="3" s="1"/>
  <c r="W9" i="2"/>
  <c r="W9" i="3" s="1"/>
  <c r="V9" i="2"/>
  <c r="V9" i="3" s="1"/>
  <c r="U9" i="2"/>
  <c r="U9" i="3" s="1"/>
  <c r="T9" i="2"/>
  <c r="T9" i="3" s="1"/>
  <c r="S9" i="2"/>
  <c r="S9" i="3" s="1"/>
  <c r="R9" i="2"/>
  <c r="R9" i="3" s="1"/>
  <c r="Q9" i="2"/>
  <c r="Q9" i="3" s="1"/>
  <c r="P9" i="2"/>
  <c r="P9" i="3" s="1"/>
  <c r="O9" i="2"/>
  <c r="O9" i="3" s="1"/>
  <c r="N9" i="2"/>
  <c r="N9" i="3" s="1"/>
  <c r="M9" i="2"/>
  <c r="M9" i="3" s="1"/>
  <c r="L9" i="2"/>
  <c r="L9" i="3" s="1"/>
  <c r="K9" i="2"/>
  <c r="K9" i="3" s="1"/>
  <c r="J9" i="2"/>
  <c r="J9" i="3" s="1"/>
  <c r="I9" i="2"/>
  <c r="I9" i="3" s="1"/>
  <c r="H9" i="2"/>
  <c r="H9" i="3" s="1"/>
  <c r="AC8" i="2"/>
  <c r="AC8" i="3" s="1"/>
  <c r="AB8" i="2"/>
  <c r="AB8" i="3" s="1"/>
  <c r="AA8" i="2"/>
  <c r="AA8" i="3" s="1"/>
  <c r="Z8" i="2"/>
  <c r="Z8" i="3" s="1"/>
  <c r="Y8" i="2"/>
  <c r="Y8" i="3" s="1"/>
  <c r="X8" i="2"/>
  <c r="X8" i="3" s="1"/>
  <c r="W8" i="2"/>
  <c r="W8" i="3" s="1"/>
  <c r="V8" i="2"/>
  <c r="V8" i="3" s="1"/>
  <c r="U8" i="2"/>
  <c r="U8" i="3" s="1"/>
  <c r="T8" i="2"/>
  <c r="T8" i="3" s="1"/>
  <c r="S8" i="2"/>
  <c r="S8" i="3" s="1"/>
  <c r="R8" i="2"/>
  <c r="R8" i="3" s="1"/>
  <c r="Q8" i="2"/>
  <c r="Q8" i="3" s="1"/>
  <c r="P8" i="2"/>
  <c r="P8" i="3" s="1"/>
  <c r="O8" i="2"/>
  <c r="O8" i="3" s="1"/>
  <c r="N8" i="2"/>
  <c r="N8" i="3" s="1"/>
  <c r="M8" i="2"/>
  <c r="M8" i="3" s="1"/>
  <c r="L8" i="2"/>
  <c r="L8" i="3" s="1"/>
  <c r="K8" i="2"/>
  <c r="K8" i="3" s="1"/>
  <c r="J8" i="2"/>
  <c r="J8" i="3" s="1"/>
  <c r="I8" i="2"/>
  <c r="I8" i="3" s="1"/>
  <c r="H8" i="2"/>
  <c r="H8" i="3" s="1"/>
  <c r="AC7" i="2"/>
  <c r="AC7" i="3" s="1"/>
  <c r="AB7" i="2"/>
  <c r="AB7" i="3" s="1"/>
  <c r="AA7" i="2"/>
  <c r="AA7" i="3" s="1"/>
  <c r="Z7" i="2"/>
  <c r="Z7" i="3" s="1"/>
  <c r="Y7" i="2"/>
  <c r="Y7" i="3" s="1"/>
  <c r="X7" i="2"/>
  <c r="X7" i="3" s="1"/>
  <c r="W7" i="2"/>
  <c r="W7" i="3" s="1"/>
  <c r="V7" i="2"/>
  <c r="V7" i="3" s="1"/>
  <c r="U7" i="2"/>
  <c r="U7" i="3" s="1"/>
  <c r="T7" i="2"/>
  <c r="T7" i="3" s="1"/>
  <c r="S7" i="2"/>
  <c r="S7" i="3" s="1"/>
  <c r="R7" i="2"/>
  <c r="R7" i="3" s="1"/>
  <c r="Q7" i="2"/>
  <c r="Q7" i="3" s="1"/>
  <c r="P7" i="2"/>
  <c r="P7" i="3" s="1"/>
  <c r="O7" i="2"/>
  <c r="O7" i="3" s="1"/>
  <c r="N7" i="2"/>
  <c r="N7" i="3" s="1"/>
  <c r="M7" i="2"/>
  <c r="M7" i="3" s="1"/>
  <c r="L7" i="2"/>
  <c r="L7" i="3" s="1"/>
  <c r="K7" i="2"/>
  <c r="K7" i="3" s="1"/>
  <c r="J7" i="2"/>
  <c r="J7" i="3" s="1"/>
  <c r="I7" i="2"/>
  <c r="I7" i="3" s="1"/>
  <c r="H7" i="2"/>
  <c r="H7" i="3" s="1"/>
  <c r="AC6" i="2"/>
  <c r="AC6" i="3" s="1"/>
  <c r="AB6" i="2"/>
  <c r="AB6" i="3" s="1"/>
  <c r="AA6" i="2"/>
  <c r="AA6" i="3" s="1"/>
  <c r="Z6" i="2"/>
  <c r="Z6" i="3" s="1"/>
  <c r="Y6" i="2"/>
  <c r="Y6" i="3" s="1"/>
  <c r="X6" i="2"/>
  <c r="X6" i="3" s="1"/>
  <c r="W6" i="2"/>
  <c r="W6" i="3" s="1"/>
  <c r="V6" i="2"/>
  <c r="V6" i="3" s="1"/>
  <c r="U6" i="2"/>
  <c r="U6" i="3" s="1"/>
  <c r="T6" i="2"/>
  <c r="T6" i="3" s="1"/>
  <c r="S6" i="2"/>
  <c r="S6" i="3" s="1"/>
  <c r="R6" i="2"/>
  <c r="R6" i="3" s="1"/>
  <c r="Q6" i="2"/>
  <c r="Q6" i="3" s="1"/>
  <c r="P6" i="2"/>
  <c r="P6" i="3" s="1"/>
  <c r="O6" i="2"/>
  <c r="O6" i="3" s="1"/>
  <c r="N6" i="2"/>
  <c r="N6" i="3" s="1"/>
  <c r="M6" i="2"/>
  <c r="M6" i="3" s="1"/>
  <c r="L6" i="2"/>
  <c r="L6" i="3" s="1"/>
  <c r="K6" i="2"/>
  <c r="K6" i="3" s="1"/>
  <c r="J6" i="2"/>
  <c r="J6" i="3" s="1"/>
  <c r="I6" i="2"/>
  <c r="I6" i="3" s="1"/>
  <c r="H6" i="2"/>
  <c r="H6" i="3" s="1"/>
  <c r="AC5" i="2"/>
  <c r="AC5" i="3" s="1"/>
  <c r="AB5" i="2"/>
  <c r="AB5" i="3" s="1"/>
  <c r="AA5" i="2"/>
  <c r="AA5" i="3" s="1"/>
  <c r="Z5" i="2"/>
  <c r="Z5" i="3" s="1"/>
  <c r="Y5" i="2"/>
  <c r="Y5" i="3" s="1"/>
  <c r="X5" i="2"/>
  <c r="X5" i="3" s="1"/>
  <c r="W5" i="2"/>
  <c r="W5" i="3" s="1"/>
  <c r="V5" i="2"/>
  <c r="V5" i="3" s="1"/>
  <c r="U5" i="2"/>
  <c r="U5" i="3" s="1"/>
  <c r="T5" i="2"/>
  <c r="T5" i="3" s="1"/>
  <c r="S5" i="2"/>
  <c r="S5" i="3" s="1"/>
  <c r="R5" i="2"/>
  <c r="R5" i="3" s="1"/>
  <c r="Q5" i="2"/>
  <c r="Q5" i="3" s="1"/>
  <c r="P5" i="2"/>
  <c r="P5" i="3" s="1"/>
  <c r="O5" i="2"/>
  <c r="O5" i="3" s="1"/>
  <c r="N5" i="2"/>
  <c r="N5" i="3" s="1"/>
  <c r="M5" i="2"/>
  <c r="M5" i="3" s="1"/>
  <c r="L5" i="2"/>
  <c r="L5" i="3" s="1"/>
  <c r="K5" i="2"/>
  <c r="K5" i="3" s="1"/>
  <c r="J5" i="2"/>
  <c r="J5" i="3" s="1"/>
  <c r="I5" i="2"/>
  <c r="I5" i="3" s="1"/>
  <c r="H5" i="2"/>
  <c r="H5" i="3" s="1"/>
  <c r="AC4" i="2"/>
  <c r="AC4" i="3" s="1"/>
  <c r="AB4" i="2"/>
  <c r="AB4" i="3" s="1"/>
  <c r="AA4" i="2"/>
  <c r="AA4" i="3" s="1"/>
  <c r="Z4" i="2"/>
  <c r="Z4" i="3" s="1"/>
  <c r="Y4" i="2"/>
  <c r="Y4" i="3" s="1"/>
  <c r="X4" i="2"/>
  <c r="X4" i="3" s="1"/>
  <c r="W4" i="2"/>
  <c r="W4" i="3" s="1"/>
  <c r="V4" i="2"/>
  <c r="V4" i="3" s="1"/>
  <c r="U4" i="2"/>
  <c r="U4" i="3" s="1"/>
  <c r="T4" i="2"/>
  <c r="T4" i="3" s="1"/>
  <c r="S4" i="2"/>
  <c r="S4" i="3" s="1"/>
  <c r="R4" i="2"/>
  <c r="R4" i="3" s="1"/>
  <c r="Q4" i="2"/>
  <c r="Q4" i="3" s="1"/>
  <c r="P4" i="2"/>
  <c r="P4" i="3" s="1"/>
  <c r="O4" i="2"/>
  <c r="O4" i="3" s="1"/>
  <c r="N4" i="2"/>
  <c r="N4" i="3" s="1"/>
  <c r="M4" i="2"/>
  <c r="M4" i="3" s="1"/>
  <c r="L4" i="2"/>
  <c r="L4" i="3" s="1"/>
  <c r="K4" i="2"/>
  <c r="K4" i="3" s="1"/>
  <c r="J4" i="2"/>
  <c r="J4" i="3" s="1"/>
  <c r="I4" i="2"/>
  <c r="I4" i="3" s="1"/>
  <c r="H4" i="2"/>
  <c r="H4" i="3" s="1"/>
  <c r="AC3" i="2"/>
  <c r="AC3" i="3" s="1"/>
  <c r="AB3" i="2"/>
  <c r="AB3" i="3" s="1"/>
  <c r="AA3" i="2"/>
  <c r="AA3" i="3" s="1"/>
  <c r="Z3" i="2"/>
  <c r="Z3" i="3" s="1"/>
  <c r="Y3" i="2"/>
  <c r="Y3" i="3" s="1"/>
  <c r="X3" i="2"/>
  <c r="X3" i="3" s="1"/>
  <c r="W3" i="2"/>
  <c r="W3" i="3" s="1"/>
  <c r="V3" i="2"/>
  <c r="V3" i="3" s="1"/>
  <c r="U3" i="2"/>
  <c r="U3" i="3" s="1"/>
  <c r="T3" i="2"/>
  <c r="T3" i="3" s="1"/>
  <c r="S3" i="2"/>
  <c r="S3" i="3" s="1"/>
  <c r="R3" i="2"/>
  <c r="R3" i="3" s="1"/>
  <c r="Q3" i="2"/>
  <c r="Q3" i="3" s="1"/>
  <c r="P3" i="2"/>
  <c r="P3" i="3" s="1"/>
  <c r="O3" i="2"/>
  <c r="O3" i="3" s="1"/>
  <c r="N3" i="2"/>
  <c r="N3" i="3" s="1"/>
  <c r="M3" i="2"/>
  <c r="M3" i="3" s="1"/>
  <c r="L3" i="2"/>
  <c r="L3" i="3" s="1"/>
  <c r="K3" i="2"/>
  <c r="K3" i="3" s="1"/>
  <c r="J3" i="2"/>
  <c r="J3" i="3" s="1"/>
  <c r="I3" i="2"/>
  <c r="I3" i="3" s="1"/>
  <c r="H3" i="2"/>
  <c r="H3" i="3" s="1"/>
  <c r="F10" i="2"/>
  <c r="F10" i="3" s="1"/>
  <c r="E10" i="2"/>
  <c r="E10" i="3" s="1"/>
  <c r="F9" i="2"/>
  <c r="F9" i="3" s="1"/>
  <c r="E9" i="2"/>
  <c r="E9" i="3" s="1"/>
  <c r="F8" i="2"/>
  <c r="F8" i="3" s="1"/>
  <c r="E8" i="2"/>
  <c r="E8" i="3" s="1"/>
  <c r="F7" i="2"/>
  <c r="F7" i="3" s="1"/>
  <c r="E7" i="2"/>
  <c r="E7" i="3" s="1"/>
  <c r="F6" i="2"/>
  <c r="F6" i="3" s="1"/>
  <c r="E6" i="2"/>
  <c r="E6" i="3" s="1"/>
  <c r="F5" i="2"/>
  <c r="F5" i="3" s="1"/>
  <c r="E5" i="2"/>
  <c r="E5" i="3" s="1"/>
  <c r="F4" i="2"/>
  <c r="F4" i="3" s="1"/>
  <c r="E4" i="2"/>
  <c r="E4" i="3" s="1"/>
  <c r="F3" i="2"/>
  <c r="F3" i="3" s="1"/>
  <c r="E3" i="2"/>
  <c r="E3" i="3" s="1"/>
  <c r="D10" i="2"/>
  <c r="D10" i="3" s="1"/>
  <c r="D9" i="2"/>
  <c r="D9" i="3" s="1"/>
  <c r="D8" i="2"/>
  <c r="D8" i="3" s="1"/>
  <c r="D7" i="2"/>
  <c r="D7" i="3" s="1"/>
  <c r="D6" i="2"/>
  <c r="D6" i="3" s="1"/>
  <c r="D5" i="2"/>
  <c r="D5" i="3" s="1"/>
  <c r="D4" i="2"/>
  <c r="D4" i="3" s="1"/>
  <c r="D3" i="2"/>
  <c r="D3" i="3" s="1"/>
  <c r="C3" i="2"/>
  <c r="C3" i="3" s="1"/>
  <c r="C4" i="2"/>
  <c r="C4" i="3" s="1"/>
  <c r="C5" i="2"/>
  <c r="C5" i="3" s="1"/>
  <c r="C6" i="2"/>
  <c r="C6" i="3" s="1"/>
  <c r="C7" i="2"/>
  <c r="C7" i="3" s="1"/>
  <c r="C8" i="2"/>
  <c r="C8" i="3" s="1"/>
  <c r="C9" i="2"/>
  <c r="C9" i="3" s="1"/>
  <c r="C10" i="2"/>
  <c r="C10" i="3" s="1"/>
  <c r="G4" i="2"/>
  <c r="G4" i="3" s="1"/>
  <c r="G5" i="2"/>
  <c r="G5" i="3" s="1"/>
  <c r="G6" i="2"/>
  <c r="G6" i="3" s="1"/>
  <c r="G7" i="2"/>
  <c r="G7" i="3" s="1"/>
  <c r="G8" i="2"/>
  <c r="G8" i="3" s="1"/>
  <c r="G9" i="2"/>
  <c r="G9" i="3" s="1"/>
  <c r="G10" i="2"/>
  <c r="G10" i="3" s="1"/>
  <c r="G3" i="2"/>
  <c r="G3" i="3" s="1"/>
  <c r="B4" i="2"/>
  <c r="B4" i="3" s="1"/>
  <c r="B5" i="2"/>
  <c r="B5" i="3" s="1"/>
  <c r="B6" i="2"/>
  <c r="B6" i="3" s="1"/>
  <c r="B7" i="2"/>
  <c r="B7" i="3" s="1"/>
  <c r="B8" i="2"/>
  <c r="B8" i="3" s="1"/>
  <c r="B9" i="2"/>
  <c r="B9" i="3" s="1"/>
  <c r="B10" i="2"/>
  <c r="B10" i="3" s="1"/>
  <c r="B3" i="2"/>
  <c r="B3" i="3" s="1"/>
  <c r="G11" i="1"/>
  <c r="G13" i="1" s="1"/>
  <c r="F11" i="1"/>
  <c r="F13" i="1" s="1"/>
  <c r="K11" i="1"/>
  <c r="K13" i="1" s="1"/>
  <c r="L11" i="1"/>
  <c r="L13" i="1" s="1"/>
  <c r="M11" i="1"/>
  <c r="M13" i="1" s="1"/>
  <c r="N11" i="1"/>
  <c r="N13" i="1" s="1"/>
  <c r="O11" i="1"/>
  <c r="O13" i="1" s="1"/>
  <c r="P11" i="1"/>
  <c r="P13" i="1" s="1"/>
  <c r="Q11" i="1"/>
  <c r="Q13" i="1" s="1"/>
  <c r="R11" i="1"/>
  <c r="R13" i="1" s="1"/>
  <c r="S11" i="1"/>
  <c r="S13" i="1" s="1"/>
  <c r="T11" i="1"/>
  <c r="T13" i="1" s="1"/>
  <c r="U11" i="1"/>
  <c r="U13" i="1" s="1"/>
  <c r="V11" i="1"/>
  <c r="V13" i="1" s="1"/>
  <c r="W11" i="1"/>
  <c r="W13" i="1" s="1"/>
  <c r="X11" i="1"/>
  <c r="X13" i="1" s="1"/>
  <c r="Y11" i="1"/>
  <c r="Y13" i="1" s="1"/>
  <c r="Z11" i="1"/>
  <c r="Z13" i="1" s="1"/>
  <c r="AA11" i="1"/>
  <c r="AA13" i="1" s="1"/>
  <c r="AB11" i="1"/>
  <c r="AB13" i="1" s="1"/>
  <c r="AC11" i="1"/>
  <c r="AC13" i="1" s="1"/>
  <c r="J11" i="1"/>
  <c r="J13" i="1" s="1"/>
  <c r="E11" i="1" l="1"/>
  <c r="E13" i="1" s="1"/>
  <c r="I11" i="1"/>
  <c r="I13" i="1" s="1"/>
  <c r="C11" i="1"/>
  <c r="C13" i="1" s="1"/>
  <c r="D11" i="1"/>
  <c r="D13" i="1" s="1"/>
</calcChain>
</file>

<file path=xl/sharedStrings.xml><?xml version="1.0" encoding="utf-8"?>
<sst xmlns="http://schemas.openxmlformats.org/spreadsheetml/2006/main" count="419" uniqueCount="64">
  <si>
    <t>2 min load test 12v/65w</t>
  </si>
  <si>
    <t>Rebuild of pack begins 1/24/23 - Sitting since 1/11</t>
  </si>
  <si>
    <t>Load test 15sec</t>
  </si>
  <si>
    <t>Load test 30sec</t>
  </si>
  <si>
    <t>Load test 45sec</t>
  </si>
  <si>
    <t>Load test 60sec</t>
  </si>
  <si>
    <t>Load test 90sec</t>
  </si>
  <si>
    <t>Load test 105sec</t>
  </si>
  <si>
    <t>Initial V (4:01pm)</t>
  </si>
  <si>
    <t xml:space="preserve">Load test 75sec </t>
  </si>
  <si>
    <t>Load test Δ (delta)</t>
  </si>
  <si>
    <t>X</t>
  </si>
  <si>
    <t>N</t>
  </si>
  <si>
    <t>C</t>
  </si>
  <si>
    <t>7.94 Re-started @ 7.79, adjusted accordingly. 2min was estimated, not collected</t>
  </si>
  <si>
    <t>7.72 Actual starting 7.93v</t>
  </si>
  <si>
    <t>Discharge 1</t>
  </si>
  <si>
    <t>Sit 4.25H - 1/25 2:45am</t>
  </si>
  <si>
    <t>10:30pm test after sit</t>
  </si>
  <si>
    <t>6:15pm test after sit</t>
  </si>
  <si>
    <t>Charge 1 - 1/26  3am</t>
  </si>
  <si>
    <t>Discharge rate in A</t>
  </si>
  <si>
    <t>Resistance in ohm</t>
  </si>
  <si>
    <t>Resistance in ohm 15sec</t>
  </si>
  <si>
    <t>Resistance in ohm 30sec</t>
  </si>
  <si>
    <t>Resistance in ohm 45sec</t>
  </si>
  <si>
    <t>Resistance in ohm 60sec</t>
  </si>
  <si>
    <t>Resistance in ohm 75sec</t>
  </si>
  <si>
    <t>Resistance in ohm 90sec</t>
  </si>
  <si>
    <t>Resistance in ohm 105sec</t>
  </si>
  <si>
    <t>Resistance in ohm 120sec</t>
  </si>
  <si>
    <t>2 min 12v/65w/6.25a</t>
  </si>
  <si>
    <t>15sec Δ</t>
  </si>
  <si>
    <t>30sec Δ</t>
  </si>
  <si>
    <t>45sec Δ</t>
  </si>
  <si>
    <t>60sec Δ</t>
  </si>
  <si>
    <t xml:space="preserve">75sec Δ </t>
  </si>
  <si>
    <t>90sec Δ</t>
  </si>
  <si>
    <t>105sec Δ</t>
  </si>
  <si>
    <t>120sec Δ</t>
  </si>
  <si>
    <t>Discharge 2</t>
  </si>
  <si>
    <t>Sit 4.25H - 3:15am</t>
  </si>
  <si>
    <t>D</t>
  </si>
  <si>
    <t>Charge 2  5:15pm - 11:30 1/27</t>
  </si>
  <si>
    <t>1a</t>
  </si>
  <si>
    <t>0.4a</t>
  </si>
  <si>
    <t>Charge 3</t>
  </si>
  <si>
    <t>Discharge 3</t>
  </si>
  <si>
    <t>2.25H - 1:45am</t>
  </si>
  <si>
    <t>Sit 1/28 4pm</t>
  </si>
  <si>
    <t>1.25a</t>
  </si>
  <si>
    <t>Charger</t>
  </si>
  <si>
    <t>Discharge 4</t>
  </si>
  <si>
    <t>Charge 4</t>
  </si>
  <si>
    <t>5a in</t>
  </si>
  <si>
    <t>2a in</t>
  </si>
  <si>
    <t>Discharge 5</t>
  </si>
  <si>
    <t>Charge 5</t>
  </si>
  <si>
    <t>Discharge 6</t>
  </si>
  <si>
    <t>Charge 6</t>
  </si>
  <si>
    <t>X under 6v fast</t>
  </si>
  <si>
    <t>Total mAh</t>
  </si>
  <si>
    <t>xx</t>
  </si>
  <si>
    <t>how much to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</si>
</sst>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8"/>
          <c:order val="0"/>
          <c:tx>
            <c:strRef>
              <c:f>'load test 1'!$B$2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1'!$B$3:$B$10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0.40000000000000036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0.51500000000000057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6DB7-4182-BFCA-E39A60A97BD3}"/>
            </c:ext>
          </c:extLst>
        </c:ser>
        <c:ser>
          <c:idx val="29"/>
          <c:order val="1"/>
          <c:tx>
            <c:strRef>
              <c:f>'load test 1'!$C$2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1'!$C$3:$C$10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6DB7-4182-BFCA-E39A60A97BD3}"/>
            </c:ext>
          </c:extLst>
        </c:ser>
        <c:ser>
          <c:idx val="30"/>
          <c:order val="2"/>
          <c:tx>
            <c:strRef>
              <c:f>'load test 1'!$D$2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1'!$D$3:$D$10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6DB7-4182-BFCA-E39A60A97BD3}"/>
            </c:ext>
          </c:extLst>
        </c:ser>
        <c:ser>
          <c:idx val="31"/>
          <c:order val="3"/>
          <c:tx>
            <c:strRef>
              <c:f>'load test 1'!$E$2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1'!$E$3:$E$10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6DB7-4182-BFCA-E39A60A97BD3}"/>
            </c:ext>
          </c:extLst>
        </c:ser>
        <c:ser>
          <c:idx val="32"/>
          <c:order val="4"/>
          <c:tx>
            <c:strRef>
              <c:f>'load test 1'!$F$2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1'!$F$3:$F$10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0.36000000000000032</c:v>
                </c:pt>
                <c:pt idx="3">
                  <c:v>0.41000000000000014</c:v>
                </c:pt>
                <c:pt idx="4">
                  <c:v>0.45000000000000018</c:v>
                </c:pt>
                <c:pt idx="5">
                  <c:v>0.49000000000000021</c:v>
                </c:pt>
                <c:pt idx="6">
                  <c:v>0.52000000000000046</c:v>
                </c:pt>
                <c:pt idx="7">
                  <c:v>0.55000000000000071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6DB7-4182-BFCA-E39A60A97BD3}"/>
            </c:ext>
          </c:extLst>
        </c:ser>
        <c:ser>
          <c:idx val="33"/>
          <c:order val="5"/>
          <c:tx>
            <c:strRef>
              <c:f>'load test 1'!$G$2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1'!$G$3:$G$10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0.26999999999999957</c:v>
                </c:pt>
                <c:pt idx="2">
                  <c:v>0.33999999999999986</c:v>
                </c:pt>
                <c:pt idx="3">
                  <c:v>0.37999999999999989</c:v>
                </c:pt>
                <c:pt idx="4">
                  <c:v>0.41000000000000014</c:v>
                </c:pt>
                <c:pt idx="5">
                  <c:v>0.4399999999999995</c:v>
                </c:pt>
                <c:pt idx="6">
                  <c:v>0.46999999999999975</c:v>
                </c:pt>
                <c:pt idx="7">
                  <c:v>0.48999999999999932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6DB7-4182-BFCA-E39A60A97BD3}"/>
            </c:ext>
          </c:extLst>
        </c:ser>
        <c:ser>
          <c:idx val="34"/>
          <c:order val="6"/>
          <c:tx>
            <c:strRef>
              <c:f>'load test 1'!$H$2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1'!$H$3:$H$10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0.55999999999999961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6DB7-4182-BFCA-E39A60A97BD3}"/>
            </c:ext>
          </c:extLst>
        </c:ser>
        <c:ser>
          <c:idx val="35"/>
          <c:order val="7"/>
          <c:tx>
            <c:strRef>
              <c:f>'load test 1'!$I$2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1'!$I$3:$I$10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0.32000000000000028</c:v>
                </c:pt>
                <c:pt idx="2">
                  <c:v>0.38999999999999968</c:v>
                </c:pt>
                <c:pt idx="3">
                  <c:v>0.45000000000000018</c:v>
                </c:pt>
                <c:pt idx="4">
                  <c:v>0.49000000000000021</c:v>
                </c:pt>
                <c:pt idx="5">
                  <c:v>0.53000000000000025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6DB7-4182-BFCA-E39A60A97BD3}"/>
            </c:ext>
          </c:extLst>
        </c:ser>
        <c:ser>
          <c:idx val="36"/>
          <c:order val="8"/>
          <c:tx>
            <c:strRef>
              <c:f>'load test 1'!$J$2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1'!$J$3:$J$10</c:f>
              <c:numCache>
                <c:formatCode>General</c:formatCode>
                <c:ptCount val="8"/>
                <c:pt idx="0">
                  <c:v>0.23000000000000043</c:v>
                </c:pt>
                <c:pt idx="1">
                  <c:v>0.33000000000000007</c:v>
                </c:pt>
                <c:pt idx="2">
                  <c:v>0.41000000000000014</c:v>
                </c:pt>
                <c:pt idx="3">
                  <c:v>0.46999999999999975</c:v>
                </c:pt>
                <c:pt idx="4">
                  <c:v>0.50999999999999979</c:v>
                </c:pt>
                <c:pt idx="5">
                  <c:v>0.54999999999999982</c:v>
                </c:pt>
                <c:pt idx="6">
                  <c:v>0.58000000000000007</c:v>
                </c:pt>
                <c:pt idx="7">
                  <c:v>0.62000000000000011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6DB7-4182-BFCA-E39A60A97BD3}"/>
            </c:ext>
          </c:extLst>
        </c:ser>
        <c:ser>
          <c:idx val="37"/>
          <c:order val="9"/>
          <c:tx>
            <c:strRef>
              <c:f>'load test 1'!$K$2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1'!$K$3:$K$10</c:f>
              <c:numCache>
                <c:formatCode>General</c:formatCode>
                <c:ptCount val="8"/>
                <c:pt idx="0">
                  <c:v>0.32000000000000028</c:v>
                </c:pt>
                <c:pt idx="1">
                  <c:v>0.42999999999999972</c:v>
                </c:pt>
                <c:pt idx="2">
                  <c:v>0.5</c:v>
                </c:pt>
                <c:pt idx="3">
                  <c:v>0.54999999999999982</c:v>
                </c:pt>
                <c:pt idx="4">
                  <c:v>0.58999999999999986</c:v>
                </c:pt>
                <c:pt idx="5">
                  <c:v>0.62999999999999989</c:v>
                </c:pt>
                <c:pt idx="6">
                  <c:v>0.66000000000000014</c:v>
                </c:pt>
                <c:pt idx="7">
                  <c:v>0.67999999999999972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6DB7-4182-BFCA-E39A60A97BD3}"/>
            </c:ext>
          </c:extLst>
        </c:ser>
        <c:ser>
          <c:idx val="38"/>
          <c:order val="10"/>
          <c:tx>
            <c:strRef>
              <c:f>'load test 1'!$L$2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1'!$L$3:$L$10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6DB7-4182-BFCA-E39A60A97BD3}"/>
            </c:ext>
          </c:extLst>
        </c:ser>
        <c:ser>
          <c:idx val="39"/>
          <c:order val="11"/>
          <c:tx>
            <c:strRef>
              <c:f>'load test 1'!$M$2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1'!$M$3:$M$10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6DB7-4182-BFCA-E39A60A97BD3}"/>
            </c:ext>
          </c:extLst>
        </c:ser>
        <c:ser>
          <c:idx val="40"/>
          <c:order val="12"/>
          <c:tx>
            <c:strRef>
              <c:f>'load test 1'!$N$2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1'!$N$3:$N$10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6DB7-4182-BFCA-E39A60A97BD3}"/>
            </c:ext>
          </c:extLst>
        </c:ser>
        <c:ser>
          <c:idx val="41"/>
          <c:order val="13"/>
          <c:tx>
            <c:strRef>
              <c:f>'load test 1'!$O$2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1'!$O$3:$O$10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6DB7-4182-BFCA-E39A60A97BD3}"/>
            </c:ext>
          </c:extLst>
        </c:ser>
        <c:ser>
          <c:idx val="42"/>
          <c:order val="14"/>
          <c:tx>
            <c:strRef>
              <c:f>'load test 1'!$P$2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1'!$P$3:$P$10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6DB7-4182-BFCA-E39A60A97BD3}"/>
            </c:ext>
          </c:extLst>
        </c:ser>
        <c:ser>
          <c:idx val="43"/>
          <c:order val="15"/>
          <c:tx>
            <c:strRef>
              <c:f>'load test 1'!$Q$2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1'!$Q$3:$Q$10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0.42999999999999972</c:v>
                </c:pt>
                <c:pt idx="4">
                  <c:v>0.47999999999999954</c:v>
                </c:pt>
                <c:pt idx="5">
                  <c:v>0.50999999999999979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6DB7-4182-BFCA-E39A60A97BD3}"/>
            </c:ext>
          </c:extLst>
        </c:ser>
        <c:ser>
          <c:idx val="44"/>
          <c:order val="16"/>
          <c:tx>
            <c:strRef>
              <c:f>'load test 1'!$R$2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1'!$R$3:$R$10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6DB7-4182-BFCA-E39A60A97BD3}"/>
            </c:ext>
          </c:extLst>
        </c:ser>
        <c:ser>
          <c:idx val="45"/>
          <c:order val="17"/>
          <c:tx>
            <c:strRef>
              <c:f>'load test 1'!$S$2</c:f>
              <c:strCache>
                <c:ptCount val="1"/>
                <c:pt idx="0">
                  <c:v>18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1'!$S$3:$S$10</c:f>
              <c:numCache>
                <c:formatCode>General</c:formatCode>
                <c:ptCount val="8"/>
                <c:pt idx="0">
                  <c:v>0.22000000000000064</c:v>
                </c:pt>
                <c:pt idx="1">
                  <c:v>0.32000000000000028</c:v>
                </c:pt>
                <c:pt idx="2">
                  <c:v>0.40000000000000036</c:v>
                </c:pt>
                <c:pt idx="3">
                  <c:v>0.45000000000000018</c:v>
                </c:pt>
                <c:pt idx="4">
                  <c:v>0.5</c:v>
                </c:pt>
                <c:pt idx="5">
                  <c:v>0.54</c:v>
                </c:pt>
                <c:pt idx="6">
                  <c:v>0.58000000000000007</c:v>
                </c:pt>
                <c:pt idx="7">
                  <c:v>0.61000000000000032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6DB7-4182-BFCA-E39A60A97BD3}"/>
            </c:ext>
          </c:extLst>
        </c:ser>
        <c:ser>
          <c:idx val="46"/>
          <c:order val="18"/>
          <c:tx>
            <c:strRef>
              <c:f>'load test 1'!$T$2</c:f>
              <c:strCache>
                <c:ptCount val="1"/>
                <c:pt idx="0">
                  <c:v>19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1'!$T$3:$T$10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6DB7-4182-BFCA-E39A60A97BD3}"/>
            </c:ext>
          </c:extLst>
        </c:ser>
        <c:ser>
          <c:idx val="47"/>
          <c:order val="19"/>
          <c:tx>
            <c:strRef>
              <c:f>'load test 1'!$U$2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1'!$U$3:$U$10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6DB7-4182-BFCA-E39A60A97BD3}"/>
            </c:ext>
          </c:extLst>
        </c:ser>
        <c:ser>
          <c:idx val="48"/>
          <c:order val="20"/>
          <c:tx>
            <c:strRef>
              <c:f>'load test 1'!$V$2</c:f>
              <c:strCache>
                <c:ptCount val="1"/>
                <c:pt idx="0">
                  <c:v>21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1'!$V$3:$V$10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0.39999999999999947</c:v>
                </c:pt>
                <c:pt idx="3">
                  <c:v>0.44999999999999929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6DB7-4182-BFCA-E39A60A97BD3}"/>
            </c:ext>
          </c:extLst>
        </c:ser>
        <c:ser>
          <c:idx val="49"/>
          <c:order val="21"/>
          <c:tx>
            <c:strRef>
              <c:f>'load test 1'!$W$2</c:f>
              <c:strCache>
                <c:ptCount val="1"/>
                <c:pt idx="0">
                  <c:v>22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1'!$W$3:$W$10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6DB7-4182-BFCA-E39A60A97BD3}"/>
            </c:ext>
          </c:extLst>
        </c:ser>
        <c:ser>
          <c:idx val="50"/>
          <c:order val="22"/>
          <c:tx>
            <c:strRef>
              <c:f>'load test 1'!$X$2</c:f>
              <c:strCache>
                <c:ptCount val="1"/>
                <c:pt idx="0">
                  <c:v>23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1'!$X$3:$X$10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0.47999999999999954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6DB7-4182-BFCA-E39A60A97BD3}"/>
            </c:ext>
          </c:extLst>
        </c:ser>
        <c:ser>
          <c:idx val="51"/>
          <c:order val="23"/>
          <c:tx>
            <c:strRef>
              <c:f>'load test 1'!$Y$2</c:f>
              <c:strCache>
                <c:ptCount val="1"/>
                <c:pt idx="0">
                  <c:v>24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1'!$Y$3:$Y$10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0.35000000000000053</c:v>
                </c:pt>
                <c:pt idx="3">
                  <c:v>0.40000000000000036</c:v>
                </c:pt>
                <c:pt idx="4">
                  <c:v>0.44000000000000039</c:v>
                </c:pt>
                <c:pt idx="5">
                  <c:v>0.48000000000000043</c:v>
                </c:pt>
                <c:pt idx="6">
                  <c:v>0.51000000000000068</c:v>
                </c:pt>
                <c:pt idx="7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6DB7-4182-BFCA-E39A60A97BD3}"/>
            </c:ext>
          </c:extLst>
        </c:ser>
        <c:ser>
          <c:idx val="52"/>
          <c:order val="24"/>
          <c:tx>
            <c:strRef>
              <c:f>'load test 1'!$Z$2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1'!$Z$3:$Z$10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0.47000000000000064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6DB7-4182-BFCA-E39A60A97BD3}"/>
            </c:ext>
          </c:extLst>
        </c:ser>
        <c:ser>
          <c:idx val="53"/>
          <c:order val="25"/>
          <c:tx>
            <c:strRef>
              <c:f>'load test 1'!$AA$2</c:f>
              <c:strCache>
                <c:ptCount val="1"/>
                <c:pt idx="0">
                  <c:v>26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1'!$AA$3:$AA$10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0.38000000000000078</c:v>
                </c:pt>
                <c:pt idx="4">
                  <c:v>0.42000000000000082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6DB7-4182-BFCA-E39A60A97BD3}"/>
            </c:ext>
          </c:extLst>
        </c:ser>
        <c:ser>
          <c:idx val="54"/>
          <c:order val="26"/>
          <c:tx>
            <c:strRef>
              <c:f>'load test 1'!$AB$2</c:f>
              <c:strCache>
                <c:ptCount val="1"/>
                <c:pt idx="0">
                  <c:v>27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1'!$AB$3:$AB$10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0.45000000000000018</c:v>
                </c:pt>
                <c:pt idx="6">
                  <c:v>0.48000000000000043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6DB7-4182-BFCA-E39A60A97BD3}"/>
            </c:ext>
          </c:extLst>
        </c:ser>
        <c:ser>
          <c:idx val="55"/>
          <c:order val="27"/>
          <c:tx>
            <c:strRef>
              <c:f>'load test 1'!$AC$2</c:f>
              <c:strCache>
                <c:ptCount val="1"/>
                <c:pt idx="0">
                  <c:v>28</c:v>
                </c:pt>
              </c:strCache>
            </c:strRef>
          </c:tx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1'!$AC$3:$AC$10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0.25999999999999979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0.39000000000000057</c:v>
                </c:pt>
                <c:pt idx="5">
                  <c:v>0.41999999999999993</c:v>
                </c:pt>
                <c:pt idx="6">
                  <c:v>0.45000000000000018</c:v>
                </c:pt>
                <c:pt idx="7">
                  <c:v>0.46999999999999975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6DB7-4182-BFCA-E39A60A97BD3}"/>
            </c:ext>
          </c:extLst>
        </c:ser>
        <c:ser>
          <c:idx val="0"/>
          <c:order val="28"/>
          <c:tx>
            <c:strRef>
              <c:f>'load test 1'!$B$2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1'!$B$3:$B$10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0.40000000000000036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0.51500000000000057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DB7-4182-BFCA-E39A60A97BD3}"/>
            </c:ext>
          </c:extLst>
        </c:ser>
        <c:ser>
          <c:idx val="1"/>
          <c:order val="29"/>
          <c:tx>
            <c:strRef>
              <c:f>'load test 1'!$C$2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1'!$C$3:$C$10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DB7-4182-BFCA-E39A60A97BD3}"/>
            </c:ext>
          </c:extLst>
        </c:ser>
        <c:ser>
          <c:idx val="2"/>
          <c:order val="30"/>
          <c:tx>
            <c:strRef>
              <c:f>'load test 1'!$D$2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1'!$D$3:$D$10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6DB7-4182-BFCA-E39A60A97BD3}"/>
            </c:ext>
          </c:extLst>
        </c:ser>
        <c:ser>
          <c:idx val="3"/>
          <c:order val="31"/>
          <c:tx>
            <c:strRef>
              <c:f>'load test 1'!$E$2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1'!$E$3:$E$10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DB7-4182-BFCA-E39A60A97BD3}"/>
            </c:ext>
          </c:extLst>
        </c:ser>
        <c:ser>
          <c:idx val="4"/>
          <c:order val="32"/>
          <c:tx>
            <c:strRef>
              <c:f>'load test 1'!$F$2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1'!$F$3:$F$10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0.36000000000000032</c:v>
                </c:pt>
                <c:pt idx="3">
                  <c:v>0.41000000000000014</c:v>
                </c:pt>
                <c:pt idx="4">
                  <c:v>0.45000000000000018</c:v>
                </c:pt>
                <c:pt idx="5">
                  <c:v>0.49000000000000021</c:v>
                </c:pt>
                <c:pt idx="6">
                  <c:v>0.52000000000000046</c:v>
                </c:pt>
                <c:pt idx="7">
                  <c:v>0.55000000000000071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DB7-4182-BFCA-E39A60A97BD3}"/>
            </c:ext>
          </c:extLst>
        </c:ser>
        <c:ser>
          <c:idx val="5"/>
          <c:order val="33"/>
          <c:tx>
            <c:strRef>
              <c:f>'load test 1'!$G$2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1'!$G$3:$G$10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0.26999999999999957</c:v>
                </c:pt>
                <c:pt idx="2">
                  <c:v>0.33999999999999986</c:v>
                </c:pt>
                <c:pt idx="3">
                  <c:v>0.37999999999999989</c:v>
                </c:pt>
                <c:pt idx="4">
                  <c:v>0.41000000000000014</c:v>
                </c:pt>
                <c:pt idx="5">
                  <c:v>0.4399999999999995</c:v>
                </c:pt>
                <c:pt idx="6">
                  <c:v>0.46999999999999975</c:v>
                </c:pt>
                <c:pt idx="7">
                  <c:v>0.48999999999999932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6DB7-4182-BFCA-E39A60A97BD3}"/>
            </c:ext>
          </c:extLst>
        </c:ser>
        <c:ser>
          <c:idx val="6"/>
          <c:order val="34"/>
          <c:tx>
            <c:strRef>
              <c:f>'load test 1'!$H$2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1'!$H$3:$H$10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0.55999999999999961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DB7-4182-BFCA-E39A60A97BD3}"/>
            </c:ext>
          </c:extLst>
        </c:ser>
        <c:ser>
          <c:idx val="7"/>
          <c:order val="35"/>
          <c:tx>
            <c:strRef>
              <c:f>'load test 1'!$I$2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1'!$I$3:$I$10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0.32000000000000028</c:v>
                </c:pt>
                <c:pt idx="2">
                  <c:v>0.38999999999999968</c:v>
                </c:pt>
                <c:pt idx="3">
                  <c:v>0.45000000000000018</c:v>
                </c:pt>
                <c:pt idx="4">
                  <c:v>0.49000000000000021</c:v>
                </c:pt>
                <c:pt idx="5">
                  <c:v>0.53000000000000025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DB7-4182-BFCA-E39A60A97BD3}"/>
            </c:ext>
          </c:extLst>
        </c:ser>
        <c:ser>
          <c:idx val="8"/>
          <c:order val="36"/>
          <c:tx>
            <c:strRef>
              <c:f>'load test 1'!$J$2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1'!$J$3:$J$10</c:f>
              <c:numCache>
                <c:formatCode>General</c:formatCode>
                <c:ptCount val="8"/>
                <c:pt idx="0">
                  <c:v>0.23000000000000043</c:v>
                </c:pt>
                <c:pt idx="1">
                  <c:v>0.33000000000000007</c:v>
                </c:pt>
                <c:pt idx="2">
                  <c:v>0.41000000000000014</c:v>
                </c:pt>
                <c:pt idx="3">
                  <c:v>0.46999999999999975</c:v>
                </c:pt>
                <c:pt idx="4">
                  <c:v>0.50999999999999979</c:v>
                </c:pt>
                <c:pt idx="5">
                  <c:v>0.54999999999999982</c:v>
                </c:pt>
                <c:pt idx="6">
                  <c:v>0.58000000000000007</c:v>
                </c:pt>
                <c:pt idx="7">
                  <c:v>0.62000000000000011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DB7-4182-BFCA-E39A60A97BD3}"/>
            </c:ext>
          </c:extLst>
        </c:ser>
        <c:ser>
          <c:idx val="9"/>
          <c:order val="37"/>
          <c:tx>
            <c:strRef>
              <c:f>'load test 1'!$K$2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1'!$K$3:$K$10</c:f>
              <c:numCache>
                <c:formatCode>General</c:formatCode>
                <c:ptCount val="8"/>
                <c:pt idx="0">
                  <c:v>0.32000000000000028</c:v>
                </c:pt>
                <c:pt idx="1">
                  <c:v>0.42999999999999972</c:v>
                </c:pt>
                <c:pt idx="2">
                  <c:v>0.5</c:v>
                </c:pt>
                <c:pt idx="3">
                  <c:v>0.54999999999999982</c:v>
                </c:pt>
                <c:pt idx="4">
                  <c:v>0.58999999999999986</c:v>
                </c:pt>
                <c:pt idx="5">
                  <c:v>0.62999999999999989</c:v>
                </c:pt>
                <c:pt idx="6">
                  <c:v>0.66000000000000014</c:v>
                </c:pt>
                <c:pt idx="7">
                  <c:v>0.67999999999999972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DB7-4182-BFCA-E39A60A97BD3}"/>
            </c:ext>
          </c:extLst>
        </c:ser>
        <c:ser>
          <c:idx val="10"/>
          <c:order val="38"/>
          <c:tx>
            <c:strRef>
              <c:f>'load test 1'!$L$2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1'!$L$3:$L$10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DB7-4182-BFCA-E39A60A97BD3}"/>
            </c:ext>
          </c:extLst>
        </c:ser>
        <c:ser>
          <c:idx val="11"/>
          <c:order val="39"/>
          <c:tx>
            <c:strRef>
              <c:f>'load test 1'!$M$2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1'!$M$3:$M$10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DB7-4182-BFCA-E39A60A97BD3}"/>
            </c:ext>
          </c:extLst>
        </c:ser>
        <c:ser>
          <c:idx val="12"/>
          <c:order val="40"/>
          <c:tx>
            <c:strRef>
              <c:f>'load test 1'!$N$2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1'!$N$3:$N$10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6DB7-4182-BFCA-E39A60A97BD3}"/>
            </c:ext>
          </c:extLst>
        </c:ser>
        <c:ser>
          <c:idx val="13"/>
          <c:order val="41"/>
          <c:tx>
            <c:strRef>
              <c:f>'load test 1'!$O$2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1'!$O$3:$O$10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6DB7-4182-BFCA-E39A60A97BD3}"/>
            </c:ext>
          </c:extLst>
        </c:ser>
        <c:ser>
          <c:idx val="14"/>
          <c:order val="42"/>
          <c:tx>
            <c:strRef>
              <c:f>'load test 1'!$P$2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1'!$P$3:$P$10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6DB7-4182-BFCA-E39A60A97BD3}"/>
            </c:ext>
          </c:extLst>
        </c:ser>
        <c:ser>
          <c:idx val="15"/>
          <c:order val="43"/>
          <c:tx>
            <c:strRef>
              <c:f>'load test 1'!$Q$2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1'!$Q$3:$Q$10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0.42999999999999972</c:v>
                </c:pt>
                <c:pt idx="4">
                  <c:v>0.47999999999999954</c:v>
                </c:pt>
                <c:pt idx="5">
                  <c:v>0.50999999999999979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6DB7-4182-BFCA-E39A60A97BD3}"/>
            </c:ext>
          </c:extLst>
        </c:ser>
        <c:ser>
          <c:idx val="16"/>
          <c:order val="44"/>
          <c:tx>
            <c:strRef>
              <c:f>'load test 1'!$R$2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1'!$R$3:$R$10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6DB7-4182-BFCA-E39A60A97BD3}"/>
            </c:ext>
          </c:extLst>
        </c:ser>
        <c:ser>
          <c:idx val="17"/>
          <c:order val="45"/>
          <c:tx>
            <c:strRef>
              <c:f>'load test 1'!$S$2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1'!$S$3:$S$10</c:f>
              <c:numCache>
                <c:formatCode>General</c:formatCode>
                <c:ptCount val="8"/>
                <c:pt idx="0">
                  <c:v>0.22000000000000064</c:v>
                </c:pt>
                <c:pt idx="1">
                  <c:v>0.32000000000000028</c:v>
                </c:pt>
                <c:pt idx="2">
                  <c:v>0.40000000000000036</c:v>
                </c:pt>
                <c:pt idx="3">
                  <c:v>0.45000000000000018</c:v>
                </c:pt>
                <c:pt idx="4">
                  <c:v>0.5</c:v>
                </c:pt>
                <c:pt idx="5">
                  <c:v>0.54</c:v>
                </c:pt>
                <c:pt idx="6">
                  <c:v>0.58000000000000007</c:v>
                </c:pt>
                <c:pt idx="7">
                  <c:v>0.61000000000000032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6DB7-4182-BFCA-E39A60A97BD3}"/>
            </c:ext>
          </c:extLst>
        </c:ser>
        <c:ser>
          <c:idx val="18"/>
          <c:order val="46"/>
          <c:tx>
            <c:strRef>
              <c:f>'load test 1'!$T$2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1'!$T$3:$T$10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6DB7-4182-BFCA-E39A60A97BD3}"/>
            </c:ext>
          </c:extLst>
        </c:ser>
        <c:ser>
          <c:idx val="19"/>
          <c:order val="47"/>
          <c:tx>
            <c:strRef>
              <c:f>'load test 1'!$U$2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1'!$U$3:$U$10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6DB7-4182-BFCA-E39A60A97BD3}"/>
            </c:ext>
          </c:extLst>
        </c:ser>
        <c:ser>
          <c:idx val="20"/>
          <c:order val="48"/>
          <c:tx>
            <c:strRef>
              <c:f>'load test 1'!$V$2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1'!$V$3:$V$10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0.39999999999999947</c:v>
                </c:pt>
                <c:pt idx="3">
                  <c:v>0.44999999999999929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6DB7-4182-BFCA-E39A60A97BD3}"/>
            </c:ext>
          </c:extLst>
        </c:ser>
        <c:ser>
          <c:idx val="21"/>
          <c:order val="49"/>
          <c:tx>
            <c:strRef>
              <c:f>'load test 1'!$W$2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1'!$W$3:$W$10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6DB7-4182-BFCA-E39A60A97BD3}"/>
            </c:ext>
          </c:extLst>
        </c:ser>
        <c:ser>
          <c:idx val="22"/>
          <c:order val="50"/>
          <c:tx>
            <c:strRef>
              <c:f>'load test 1'!$X$2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1'!$X$3:$X$10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0.47999999999999954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6DB7-4182-BFCA-E39A60A97BD3}"/>
            </c:ext>
          </c:extLst>
        </c:ser>
        <c:ser>
          <c:idx val="23"/>
          <c:order val="51"/>
          <c:tx>
            <c:strRef>
              <c:f>'load test 1'!$Y$2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1'!$Y$3:$Y$10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0.35000000000000053</c:v>
                </c:pt>
                <c:pt idx="3">
                  <c:v>0.40000000000000036</c:v>
                </c:pt>
                <c:pt idx="4">
                  <c:v>0.44000000000000039</c:v>
                </c:pt>
                <c:pt idx="5">
                  <c:v>0.48000000000000043</c:v>
                </c:pt>
                <c:pt idx="6">
                  <c:v>0.51000000000000068</c:v>
                </c:pt>
                <c:pt idx="7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6DB7-4182-BFCA-E39A60A97BD3}"/>
            </c:ext>
          </c:extLst>
        </c:ser>
        <c:ser>
          <c:idx val="24"/>
          <c:order val="52"/>
          <c:tx>
            <c:strRef>
              <c:f>'load test 1'!$Z$2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1'!$Z$3:$Z$10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0.47000000000000064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6DB7-4182-BFCA-E39A60A97BD3}"/>
            </c:ext>
          </c:extLst>
        </c:ser>
        <c:ser>
          <c:idx val="25"/>
          <c:order val="53"/>
          <c:tx>
            <c:strRef>
              <c:f>'load test 1'!$AA$2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1'!$AA$3:$AA$10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0.38000000000000078</c:v>
                </c:pt>
                <c:pt idx="4">
                  <c:v>0.42000000000000082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DB7-4182-BFCA-E39A60A97BD3}"/>
            </c:ext>
          </c:extLst>
        </c:ser>
        <c:ser>
          <c:idx val="26"/>
          <c:order val="54"/>
          <c:tx>
            <c:strRef>
              <c:f>'load test 1'!$AB$2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1'!$AB$3:$AB$10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0.45000000000000018</c:v>
                </c:pt>
                <c:pt idx="6">
                  <c:v>0.48000000000000043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DB7-4182-BFCA-E39A60A97BD3}"/>
            </c:ext>
          </c:extLst>
        </c:ser>
        <c:ser>
          <c:idx val="27"/>
          <c:order val="55"/>
          <c:tx>
            <c:strRef>
              <c:f>'load test 1'!$AC$2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1'!$AC$3:$AC$10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0.25999999999999979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0.39000000000000057</c:v>
                </c:pt>
                <c:pt idx="5">
                  <c:v>0.41999999999999993</c:v>
                </c:pt>
                <c:pt idx="6">
                  <c:v>0.45000000000000018</c:v>
                </c:pt>
                <c:pt idx="7">
                  <c:v>0.46999999999999975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DB7-4182-BFCA-E39A60A9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024271"/>
        <c:axId val="1927008879"/>
      </c:lineChart>
      <c:catAx>
        <c:axId val="192702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08879"/>
        <c:crosses val="autoZero"/>
        <c:auto val="1"/>
        <c:lblAlgn val="ctr"/>
        <c:lblOffset val="100"/>
        <c:noMultiLvlLbl val="0"/>
      </c:catAx>
      <c:valAx>
        <c:axId val="1927008879"/>
        <c:scaling>
          <c:orientation val="minMax"/>
          <c:max val="0.68000000000000016"/>
          <c:min val="0.19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24271"/>
        <c:crosses val="autoZero"/>
        <c:crossBetween val="between"/>
        <c:majorUnit val="1.0000000000000002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 test 1'!$B$2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1'!$B$3:$B$10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0.40000000000000036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0.51500000000000057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31E-4AEB-9081-C5E32F6880BA}"/>
            </c:ext>
          </c:extLst>
        </c:ser>
        <c:ser>
          <c:idx val="1"/>
          <c:order val="1"/>
          <c:tx>
            <c:strRef>
              <c:f>'load test 1'!$C$2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1'!$C$3:$C$10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0.44000000000000039</c:v>
                </c:pt>
                <c:pt idx="6">
                  <c:v>0.47000000000000064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31E-4AEB-9081-C5E32F6880BA}"/>
            </c:ext>
          </c:extLst>
        </c:ser>
        <c:ser>
          <c:idx val="2"/>
          <c:order val="2"/>
          <c:tx>
            <c:strRef>
              <c:f>'load test 1'!$D$2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1'!$D$3:$D$10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31E-4AEB-9081-C5E32F6880BA}"/>
            </c:ext>
          </c:extLst>
        </c:ser>
        <c:ser>
          <c:idx val="3"/>
          <c:order val="3"/>
          <c:tx>
            <c:strRef>
              <c:f>'load test 1'!$E$2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1'!$E$3:$E$10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31E-4AEB-9081-C5E32F6880BA}"/>
            </c:ext>
          </c:extLst>
        </c:ser>
        <c:ser>
          <c:idx val="4"/>
          <c:order val="4"/>
          <c:tx>
            <c:strRef>
              <c:f>'load test 1'!$F$2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1'!$F$3:$F$10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0.36000000000000032</c:v>
                </c:pt>
                <c:pt idx="3">
                  <c:v>0.41000000000000014</c:v>
                </c:pt>
                <c:pt idx="4">
                  <c:v>0.45000000000000018</c:v>
                </c:pt>
                <c:pt idx="5">
                  <c:v>0.49000000000000021</c:v>
                </c:pt>
                <c:pt idx="6">
                  <c:v>0.52000000000000046</c:v>
                </c:pt>
                <c:pt idx="7">
                  <c:v>0.55000000000000071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31E-4AEB-9081-C5E32F6880BA}"/>
            </c:ext>
          </c:extLst>
        </c:ser>
        <c:ser>
          <c:idx val="5"/>
          <c:order val="5"/>
          <c:tx>
            <c:strRef>
              <c:f>'load test 1'!$G$2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1'!$G$3:$G$10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0.26999999999999957</c:v>
                </c:pt>
                <c:pt idx="2">
                  <c:v>0.33999999999999986</c:v>
                </c:pt>
                <c:pt idx="3">
                  <c:v>0.37999999999999989</c:v>
                </c:pt>
                <c:pt idx="4">
                  <c:v>0.41000000000000014</c:v>
                </c:pt>
                <c:pt idx="5">
                  <c:v>0.4399999999999995</c:v>
                </c:pt>
                <c:pt idx="6">
                  <c:v>0.46999999999999975</c:v>
                </c:pt>
                <c:pt idx="7">
                  <c:v>0.48999999999999932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31E-4AEB-9081-C5E32F6880BA}"/>
            </c:ext>
          </c:extLst>
        </c:ser>
        <c:ser>
          <c:idx val="6"/>
          <c:order val="6"/>
          <c:tx>
            <c:strRef>
              <c:f>'load test 1'!$H$2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1'!$H$3:$H$10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0.55999999999999961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31E-4AEB-9081-C5E32F6880BA}"/>
            </c:ext>
          </c:extLst>
        </c:ser>
        <c:ser>
          <c:idx val="7"/>
          <c:order val="7"/>
          <c:tx>
            <c:strRef>
              <c:f>'load test 1'!$I$2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1'!$I$3:$I$10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0.32000000000000028</c:v>
                </c:pt>
                <c:pt idx="2">
                  <c:v>0.38999999999999968</c:v>
                </c:pt>
                <c:pt idx="3">
                  <c:v>0.45000000000000018</c:v>
                </c:pt>
                <c:pt idx="4">
                  <c:v>0.49000000000000021</c:v>
                </c:pt>
                <c:pt idx="5">
                  <c:v>0.53000000000000025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31E-4AEB-9081-C5E32F6880BA}"/>
            </c:ext>
          </c:extLst>
        </c:ser>
        <c:ser>
          <c:idx val="8"/>
          <c:order val="8"/>
          <c:tx>
            <c:strRef>
              <c:f>'load test 1'!$J$2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1'!$J$3:$J$10</c:f>
              <c:numCache>
                <c:formatCode>General</c:formatCode>
                <c:ptCount val="8"/>
                <c:pt idx="0">
                  <c:v>0.23000000000000043</c:v>
                </c:pt>
                <c:pt idx="1">
                  <c:v>0.33000000000000007</c:v>
                </c:pt>
                <c:pt idx="2">
                  <c:v>0.41000000000000014</c:v>
                </c:pt>
                <c:pt idx="3">
                  <c:v>0.46999999999999975</c:v>
                </c:pt>
                <c:pt idx="4">
                  <c:v>0.50999999999999979</c:v>
                </c:pt>
                <c:pt idx="5">
                  <c:v>0.54999999999999982</c:v>
                </c:pt>
                <c:pt idx="6">
                  <c:v>0.58000000000000007</c:v>
                </c:pt>
                <c:pt idx="7">
                  <c:v>0.62000000000000011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31E-4AEB-9081-C5E32F6880BA}"/>
            </c:ext>
          </c:extLst>
        </c:ser>
        <c:ser>
          <c:idx val="9"/>
          <c:order val="9"/>
          <c:tx>
            <c:strRef>
              <c:f>'load test 1'!$K$2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1'!$K$3:$K$10</c:f>
              <c:numCache>
                <c:formatCode>General</c:formatCode>
                <c:ptCount val="8"/>
                <c:pt idx="0">
                  <c:v>0.32000000000000028</c:v>
                </c:pt>
                <c:pt idx="1">
                  <c:v>0.42999999999999972</c:v>
                </c:pt>
                <c:pt idx="2">
                  <c:v>0.5</c:v>
                </c:pt>
                <c:pt idx="3">
                  <c:v>0.54999999999999982</c:v>
                </c:pt>
                <c:pt idx="4">
                  <c:v>0.58999999999999986</c:v>
                </c:pt>
                <c:pt idx="5">
                  <c:v>0.62999999999999989</c:v>
                </c:pt>
                <c:pt idx="6">
                  <c:v>0.66000000000000014</c:v>
                </c:pt>
                <c:pt idx="7">
                  <c:v>0.67999999999999972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31E-4AEB-9081-C5E32F6880BA}"/>
            </c:ext>
          </c:extLst>
        </c:ser>
        <c:ser>
          <c:idx val="10"/>
          <c:order val="10"/>
          <c:tx>
            <c:strRef>
              <c:f>'load test 1'!$L$2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1'!$L$3:$L$10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31E-4AEB-9081-C5E32F6880BA}"/>
            </c:ext>
          </c:extLst>
        </c:ser>
        <c:ser>
          <c:idx val="11"/>
          <c:order val="11"/>
          <c:tx>
            <c:strRef>
              <c:f>'load test 1'!$M$2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1'!$M$3:$M$10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31E-4AEB-9081-C5E32F6880BA}"/>
            </c:ext>
          </c:extLst>
        </c:ser>
        <c:ser>
          <c:idx val="12"/>
          <c:order val="12"/>
          <c:tx>
            <c:strRef>
              <c:f>'load test 1'!$N$2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1'!$N$3:$N$10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31E-4AEB-9081-C5E32F6880BA}"/>
            </c:ext>
          </c:extLst>
        </c:ser>
        <c:ser>
          <c:idx val="13"/>
          <c:order val="13"/>
          <c:tx>
            <c:strRef>
              <c:f>'load test 1'!$O$2</c:f>
              <c:strCache>
                <c:ptCount val="1"/>
                <c:pt idx="0">
                  <c:v>14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1'!$O$3:$O$10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31E-4AEB-9081-C5E32F6880BA}"/>
            </c:ext>
          </c:extLst>
        </c:ser>
        <c:ser>
          <c:idx val="14"/>
          <c:order val="14"/>
          <c:tx>
            <c:strRef>
              <c:f>'load test 1'!$P$2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1'!$P$3:$P$10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31E-4AEB-9081-C5E32F6880BA}"/>
            </c:ext>
          </c:extLst>
        </c:ser>
        <c:ser>
          <c:idx val="15"/>
          <c:order val="15"/>
          <c:tx>
            <c:strRef>
              <c:f>'load test 1'!$Q$2</c:f>
              <c:strCache>
                <c:ptCount val="1"/>
                <c:pt idx="0">
                  <c:v>16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1'!$Q$3:$Q$10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0.30999999999999961</c:v>
                </c:pt>
                <c:pt idx="2">
                  <c:v>0.37999999999999989</c:v>
                </c:pt>
                <c:pt idx="3">
                  <c:v>0.42999999999999972</c:v>
                </c:pt>
                <c:pt idx="4">
                  <c:v>0.47999999999999954</c:v>
                </c:pt>
                <c:pt idx="5">
                  <c:v>0.50999999999999979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31E-4AEB-9081-C5E32F6880BA}"/>
            </c:ext>
          </c:extLst>
        </c:ser>
        <c:ser>
          <c:idx val="16"/>
          <c:order val="16"/>
          <c:tx>
            <c:strRef>
              <c:f>'load test 1'!$R$2</c:f>
              <c:strCache>
                <c:ptCount val="1"/>
                <c:pt idx="0">
                  <c:v>17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1'!$R$3:$R$10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0.48999999999999932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31E-4AEB-9081-C5E32F6880BA}"/>
            </c:ext>
          </c:extLst>
        </c:ser>
        <c:ser>
          <c:idx val="17"/>
          <c:order val="17"/>
          <c:tx>
            <c:strRef>
              <c:f>'load test 1'!$S$2</c:f>
              <c:strCache>
                <c:ptCount val="1"/>
                <c:pt idx="0">
                  <c:v>18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1'!$S$3:$S$10</c:f>
              <c:numCache>
                <c:formatCode>General</c:formatCode>
                <c:ptCount val="8"/>
                <c:pt idx="0">
                  <c:v>0.22000000000000064</c:v>
                </c:pt>
                <c:pt idx="1">
                  <c:v>0.32000000000000028</c:v>
                </c:pt>
                <c:pt idx="2">
                  <c:v>0.40000000000000036</c:v>
                </c:pt>
                <c:pt idx="3">
                  <c:v>0.45000000000000018</c:v>
                </c:pt>
                <c:pt idx="4">
                  <c:v>0.5</c:v>
                </c:pt>
                <c:pt idx="5">
                  <c:v>0.54</c:v>
                </c:pt>
                <c:pt idx="6">
                  <c:v>0.58000000000000007</c:v>
                </c:pt>
                <c:pt idx="7">
                  <c:v>0.61000000000000032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31E-4AEB-9081-C5E32F6880BA}"/>
            </c:ext>
          </c:extLst>
        </c:ser>
        <c:ser>
          <c:idx val="18"/>
          <c:order val="18"/>
          <c:tx>
            <c:strRef>
              <c:f>'load test 1'!$T$2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1'!$T$3:$T$10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0.29999999999999982</c:v>
                </c:pt>
                <c:pt idx="2">
                  <c:v>0.37000000000000011</c:v>
                </c:pt>
                <c:pt idx="3">
                  <c:v>0.41999999999999993</c:v>
                </c:pt>
                <c:pt idx="4">
                  <c:v>0.46999999999999975</c:v>
                </c:pt>
                <c:pt idx="5">
                  <c:v>0.5</c:v>
                </c:pt>
                <c:pt idx="6">
                  <c:v>0.54</c:v>
                </c:pt>
                <c:pt idx="7">
                  <c:v>0.5699999999999994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31E-4AEB-9081-C5E32F6880BA}"/>
            </c:ext>
          </c:extLst>
        </c:ser>
        <c:ser>
          <c:idx val="19"/>
          <c:order val="19"/>
          <c:tx>
            <c:strRef>
              <c:f>'load test 1'!$U$2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1'!$U$3:$U$10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0.38999999999999968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0.55999999999999961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31E-4AEB-9081-C5E32F6880BA}"/>
            </c:ext>
          </c:extLst>
        </c:ser>
        <c:ser>
          <c:idx val="20"/>
          <c:order val="20"/>
          <c:tx>
            <c:strRef>
              <c:f>'load test 1'!$V$2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1'!$V$3:$V$10</c:f>
              <c:numCache>
                <c:formatCode>General</c:formatCode>
                <c:ptCount val="8"/>
                <c:pt idx="0">
                  <c:v>0.22999999999999954</c:v>
                </c:pt>
                <c:pt idx="1">
                  <c:v>0.3199999999999994</c:v>
                </c:pt>
                <c:pt idx="2">
                  <c:v>0.39999999999999947</c:v>
                </c:pt>
                <c:pt idx="3">
                  <c:v>0.44999999999999929</c:v>
                </c:pt>
                <c:pt idx="4">
                  <c:v>0.48999999999999932</c:v>
                </c:pt>
                <c:pt idx="5">
                  <c:v>0.52999999999999936</c:v>
                </c:pt>
                <c:pt idx="6">
                  <c:v>0.55999999999999961</c:v>
                </c:pt>
                <c:pt idx="7">
                  <c:v>0.58999999999999986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31E-4AEB-9081-C5E32F6880BA}"/>
            </c:ext>
          </c:extLst>
        </c:ser>
        <c:ser>
          <c:idx val="21"/>
          <c:order val="21"/>
          <c:tx>
            <c:strRef>
              <c:f>'load test 1'!$W$2</c:f>
              <c:strCache>
                <c:ptCount val="1"/>
                <c:pt idx="0">
                  <c:v>22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1'!$W$3:$W$10</c:f>
              <c:numCache>
                <c:formatCode>General</c:formatCode>
                <c:ptCount val="8"/>
                <c:pt idx="0">
                  <c:v>0.21999999999999975</c:v>
                </c:pt>
                <c:pt idx="1">
                  <c:v>0.3199999999999994</c:v>
                </c:pt>
                <c:pt idx="2">
                  <c:v>0.37999999999999989</c:v>
                </c:pt>
                <c:pt idx="3">
                  <c:v>0.4399999999999995</c:v>
                </c:pt>
                <c:pt idx="4">
                  <c:v>0.47999999999999954</c:v>
                </c:pt>
                <c:pt idx="5">
                  <c:v>0.51999999999999957</c:v>
                </c:pt>
                <c:pt idx="6">
                  <c:v>0.54999999999999982</c:v>
                </c:pt>
                <c:pt idx="7">
                  <c:v>0.58000000000000007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D31E-4AEB-9081-C5E32F6880BA}"/>
            </c:ext>
          </c:extLst>
        </c:ser>
        <c:ser>
          <c:idx val="22"/>
          <c:order val="22"/>
          <c:tx>
            <c:strRef>
              <c:f>'load test 1'!$X$2</c:f>
              <c:strCache>
                <c:ptCount val="1"/>
                <c:pt idx="0">
                  <c:v>23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1'!$X$3:$X$10</c:f>
              <c:numCache>
                <c:formatCode>General</c:formatCode>
                <c:ptCount val="8"/>
                <c:pt idx="0">
                  <c:v>0.19999999999999929</c:v>
                </c:pt>
                <c:pt idx="1">
                  <c:v>0.29000000000000004</c:v>
                </c:pt>
                <c:pt idx="2">
                  <c:v>0.35999999999999943</c:v>
                </c:pt>
                <c:pt idx="3">
                  <c:v>0.41000000000000014</c:v>
                </c:pt>
                <c:pt idx="4">
                  <c:v>0.44999999999999929</c:v>
                </c:pt>
                <c:pt idx="5">
                  <c:v>0.47999999999999954</c:v>
                </c:pt>
                <c:pt idx="6">
                  <c:v>0.51999999999999957</c:v>
                </c:pt>
                <c:pt idx="7">
                  <c:v>0.54999999999999982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D31E-4AEB-9081-C5E32F6880BA}"/>
            </c:ext>
          </c:extLst>
        </c:ser>
        <c:ser>
          <c:idx val="23"/>
          <c:order val="23"/>
          <c:tx>
            <c:strRef>
              <c:f>'load test 1'!$Y$2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1'!$Y$3:$Y$10</c:f>
              <c:numCache>
                <c:formatCode>General</c:formatCode>
                <c:ptCount val="8"/>
                <c:pt idx="0">
                  <c:v>0.20999999999999996</c:v>
                </c:pt>
                <c:pt idx="1">
                  <c:v>0.29000000000000004</c:v>
                </c:pt>
                <c:pt idx="2">
                  <c:v>0.35000000000000053</c:v>
                </c:pt>
                <c:pt idx="3">
                  <c:v>0.40000000000000036</c:v>
                </c:pt>
                <c:pt idx="4">
                  <c:v>0.44000000000000039</c:v>
                </c:pt>
                <c:pt idx="5">
                  <c:v>0.48000000000000043</c:v>
                </c:pt>
                <c:pt idx="6">
                  <c:v>0.51000000000000068</c:v>
                </c:pt>
                <c:pt idx="7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D31E-4AEB-9081-C5E32F6880BA}"/>
            </c:ext>
          </c:extLst>
        </c:ser>
        <c:ser>
          <c:idx val="24"/>
          <c:order val="24"/>
          <c:tx>
            <c:strRef>
              <c:f>'load test 1'!$Z$2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1'!$Z$3:$Z$10</c:f>
              <c:numCache>
                <c:formatCode>General</c:formatCode>
                <c:ptCount val="8"/>
                <c:pt idx="0">
                  <c:v>0.20000000000000018</c:v>
                </c:pt>
                <c:pt idx="1">
                  <c:v>0.28000000000000025</c:v>
                </c:pt>
                <c:pt idx="2">
                  <c:v>0.34000000000000075</c:v>
                </c:pt>
                <c:pt idx="3">
                  <c:v>0.39000000000000057</c:v>
                </c:pt>
                <c:pt idx="4">
                  <c:v>0.4300000000000006</c:v>
                </c:pt>
                <c:pt idx="5">
                  <c:v>0.47000000000000064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31E-4AEB-9081-C5E32F6880BA}"/>
            </c:ext>
          </c:extLst>
        </c:ser>
        <c:ser>
          <c:idx val="25"/>
          <c:order val="25"/>
          <c:tx>
            <c:strRef>
              <c:f>'load test 1'!$AA$2</c:f>
              <c:strCache>
                <c:ptCount val="1"/>
                <c:pt idx="0">
                  <c:v>26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1'!$AA$3:$AA$10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0.27000000000000046</c:v>
                </c:pt>
                <c:pt idx="2">
                  <c:v>0.33000000000000007</c:v>
                </c:pt>
                <c:pt idx="3">
                  <c:v>0.38000000000000078</c:v>
                </c:pt>
                <c:pt idx="4">
                  <c:v>0.42000000000000082</c:v>
                </c:pt>
                <c:pt idx="5">
                  <c:v>0.45999999999999996</c:v>
                </c:pt>
                <c:pt idx="6">
                  <c:v>0.49000000000000021</c:v>
                </c:pt>
                <c:pt idx="7">
                  <c:v>0.52000000000000046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D31E-4AEB-9081-C5E32F6880BA}"/>
            </c:ext>
          </c:extLst>
        </c:ser>
        <c:ser>
          <c:idx val="26"/>
          <c:order val="26"/>
          <c:tx>
            <c:strRef>
              <c:f>'load test 1'!$AB$2</c:f>
              <c:strCache>
                <c:ptCount val="1"/>
                <c:pt idx="0">
                  <c:v>27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1'!$AB$3:$AB$10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0.26000000000000068</c:v>
                </c:pt>
                <c:pt idx="2">
                  <c:v>0.33000000000000007</c:v>
                </c:pt>
                <c:pt idx="3">
                  <c:v>0.37000000000000011</c:v>
                </c:pt>
                <c:pt idx="4">
                  <c:v>0.41000000000000014</c:v>
                </c:pt>
                <c:pt idx="5">
                  <c:v>0.45000000000000018</c:v>
                </c:pt>
                <c:pt idx="6">
                  <c:v>0.48000000000000043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D31E-4AEB-9081-C5E32F6880BA}"/>
            </c:ext>
          </c:extLst>
        </c:ser>
        <c:ser>
          <c:idx val="27"/>
          <c:order val="27"/>
          <c:tx>
            <c:strRef>
              <c:f>'load test 1'!$AC$2</c:f>
              <c:strCache>
                <c:ptCount val="1"/>
                <c:pt idx="0">
                  <c:v>28</c:v>
                </c:pt>
              </c:strCache>
            </c:strRef>
          </c:tx>
          <c:invertIfNegative val="0"/>
          <c:cat>
            <c:strRef>
              <c:f>'load test 1'!$A$3:$A$10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1'!$AC$3:$AC$10</c:f>
              <c:numCache>
                <c:formatCode>General</c:formatCode>
                <c:ptCount val="8"/>
                <c:pt idx="0">
                  <c:v>0.19000000000000039</c:v>
                </c:pt>
                <c:pt idx="1">
                  <c:v>0.25999999999999979</c:v>
                </c:pt>
                <c:pt idx="2">
                  <c:v>0.3100000000000005</c:v>
                </c:pt>
                <c:pt idx="3">
                  <c:v>0.35000000000000053</c:v>
                </c:pt>
                <c:pt idx="4">
                  <c:v>0.39000000000000057</c:v>
                </c:pt>
                <c:pt idx="5">
                  <c:v>0.41999999999999993</c:v>
                </c:pt>
                <c:pt idx="6">
                  <c:v>0.45000000000000018</c:v>
                </c:pt>
                <c:pt idx="7">
                  <c:v>0.46999999999999975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31E-4AEB-9081-C5E32F688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024271"/>
        <c:axId val="1927008879"/>
      </c:barChart>
      <c:catAx>
        <c:axId val="192702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08879"/>
        <c:crosses val="autoZero"/>
        <c:auto val="1"/>
        <c:lblAlgn val="ctr"/>
        <c:lblOffset val="100"/>
        <c:noMultiLvlLbl val="0"/>
      </c:catAx>
      <c:valAx>
        <c:axId val="1927008879"/>
        <c:scaling>
          <c:orientation val="minMax"/>
          <c:max val="0.68000000000000016"/>
          <c:min val="0.19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24271"/>
        <c:crosses val="autoZero"/>
        <c:crossBetween val="between"/>
        <c:majorUnit val="1.0000000000000002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in Ohms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test res 1'!$B$2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1'!$B$3:$B$10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4.1600000000000109E-2</c:v>
                </c:pt>
                <c:pt idx="2">
                  <c:v>4.9600000000000082E-2</c:v>
                </c:pt>
                <c:pt idx="3">
                  <c:v>5.6000000000000084E-2</c:v>
                </c:pt>
                <c:pt idx="4">
                  <c:v>6.4000000000000057E-2</c:v>
                </c:pt>
                <c:pt idx="5">
                  <c:v>7.040000000000006E-2</c:v>
                </c:pt>
                <c:pt idx="6">
                  <c:v>7.52000000000001E-2</c:v>
                </c:pt>
                <c:pt idx="7">
                  <c:v>8.2400000000000084E-2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A-4025-9039-9054C3ECEEC9}"/>
            </c:ext>
          </c:extLst>
        </c:ser>
        <c:ser>
          <c:idx val="1"/>
          <c:order val="1"/>
          <c:tx>
            <c:strRef>
              <c:f>'load test res 1'!$C$2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1'!$C$3:$C$10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4.3200000000000072E-2</c:v>
                </c:pt>
                <c:pt idx="2">
                  <c:v>5.2800000000000014E-2</c:v>
                </c:pt>
                <c:pt idx="3">
                  <c:v>5.9200000000000016E-2</c:v>
                </c:pt>
                <c:pt idx="4">
                  <c:v>6.5600000000000019E-2</c:v>
                </c:pt>
                <c:pt idx="5">
                  <c:v>7.040000000000006E-2</c:v>
                </c:pt>
                <c:pt idx="6">
                  <c:v>7.52000000000001E-2</c:v>
                </c:pt>
                <c:pt idx="7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A-4025-9039-9054C3ECEEC9}"/>
            </c:ext>
          </c:extLst>
        </c:ser>
        <c:ser>
          <c:idx val="2"/>
          <c:order val="2"/>
          <c:tx>
            <c:strRef>
              <c:f>'load test res 1'!$D$2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1'!$D$3:$D$10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4.4800000000000041E-2</c:v>
                </c:pt>
                <c:pt idx="2">
                  <c:v>5.4400000000000122E-2</c:v>
                </c:pt>
                <c:pt idx="3">
                  <c:v>6.2400000000000094E-2</c:v>
                </c:pt>
                <c:pt idx="4">
                  <c:v>6.8800000000000097E-2</c:v>
                </c:pt>
                <c:pt idx="5">
                  <c:v>7.3599999999999999E-2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A-4025-9039-9054C3ECEEC9}"/>
            </c:ext>
          </c:extLst>
        </c:ser>
        <c:ser>
          <c:idx val="3"/>
          <c:order val="3"/>
          <c:tx>
            <c:strRef>
              <c:f>'load test res 1'!$E$2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1'!$E$3:$E$10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7.8399999999999886E-2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A-4025-9039-9054C3ECEEC9}"/>
            </c:ext>
          </c:extLst>
        </c:ser>
        <c:ser>
          <c:idx val="4"/>
          <c:order val="4"/>
          <c:tx>
            <c:strRef>
              <c:f>'load test res 1'!$F$2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1'!$F$3:$F$10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5.7600000000000054E-2</c:v>
                </c:pt>
                <c:pt idx="3">
                  <c:v>6.5600000000000019E-2</c:v>
                </c:pt>
                <c:pt idx="4">
                  <c:v>7.2000000000000022E-2</c:v>
                </c:pt>
                <c:pt idx="5">
                  <c:v>7.8400000000000039E-2</c:v>
                </c:pt>
                <c:pt idx="6">
                  <c:v>8.3200000000000079E-2</c:v>
                </c:pt>
                <c:pt idx="7">
                  <c:v>8.800000000000012E-2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3A-4025-9039-9054C3ECEEC9}"/>
            </c:ext>
          </c:extLst>
        </c:ser>
        <c:ser>
          <c:idx val="5"/>
          <c:order val="5"/>
          <c:tx>
            <c:strRef>
              <c:f>'load test res 1'!$G$2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1'!$G$3:$G$10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4.3199999999999933E-2</c:v>
                </c:pt>
                <c:pt idx="2">
                  <c:v>5.4399999999999976E-2</c:v>
                </c:pt>
                <c:pt idx="3">
                  <c:v>6.0799999999999986E-2</c:v>
                </c:pt>
                <c:pt idx="4">
                  <c:v>6.5600000000000019E-2</c:v>
                </c:pt>
                <c:pt idx="5">
                  <c:v>7.0399999999999921E-2</c:v>
                </c:pt>
                <c:pt idx="6">
                  <c:v>7.5199999999999961E-2</c:v>
                </c:pt>
                <c:pt idx="7">
                  <c:v>7.8399999999999886E-2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3A-4025-9039-9054C3ECEEC9}"/>
            </c:ext>
          </c:extLst>
        </c:ser>
        <c:ser>
          <c:idx val="6"/>
          <c:order val="6"/>
          <c:tx>
            <c:strRef>
              <c:f>'load test res 1'!$H$2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1'!$H$3:$H$10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4.7999999999999973E-2</c:v>
                </c:pt>
                <c:pt idx="2">
                  <c:v>5.9200000000000016E-2</c:v>
                </c:pt>
                <c:pt idx="3">
                  <c:v>6.7199999999999982E-2</c:v>
                </c:pt>
                <c:pt idx="4">
                  <c:v>7.5199999999999961E-2</c:v>
                </c:pt>
                <c:pt idx="5">
                  <c:v>0.08</c:v>
                </c:pt>
                <c:pt idx="6">
                  <c:v>8.6400000000000005E-2</c:v>
                </c:pt>
                <c:pt idx="7">
                  <c:v>8.9599999999999944E-2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3A-4025-9039-9054C3ECEEC9}"/>
            </c:ext>
          </c:extLst>
        </c:ser>
        <c:ser>
          <c:idx val="7"/>
          <c:order val="7"/>
          <c:tx>
            <c:strRef>
              <c:f>'load test res 1'!$I$2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1'!$I$3:$I$10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5.1200000000000044E-2</c:v>
                </c:pt>
                <c:pt idx="2">
                  <c:v>6.2399999999999949E-2</c:v>
                </c:pt>
                <c:pt idx="3">
                  <c:v>7.2000000000000022E-2</c:v>
                </c:pt>
                <c:pt idx="4">
                  <c:v>7.8400000000000039E-2</c:v>
                </c:pt>
                <c:pt idx="5">
                  <c:v>8.4800000000000042E-2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3A-4025-9039-9054C3ECEEC9}"/>
            </c:ext>
          </c:extLst>
        </c:ser>
        <c:ser>
          <c:idx val="8"/>
          <c:order val="8"/>
          <c:tx>
            <c:strRef>
              <c:f>'load test res 1'!$J$2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1'!$J$3:$J$10</c:f>
              <c:numCache>
                <c:formatCode>General</c:formatCode>
                <c:ptCount val="8"/>
                <c:pt idx="0">
                  <c:v>3.6800000000000069E-2</c:v>
                </c:pt>
                <c:pt idx="1">
                  <c:v>5.2800000000000014E-2</c:v>
                </c:pt>
                <c:pt idx="2">
                  <c:v>6.5600000000000019E-2</c:v>
                </c:pt>
                <c:pt idx="3">
                  <c:v>7.5199999999999961E-2</c:v>
                </c:pt>
                <c:pt idx="4">
                  <c:v>8.1599999999999964E-2</c:v>
                </c:pt>
                <c:pt idx="5">
                  <c:v>8.7999999999999967E-2</c:v>
                </c:pt>
                <c:pt idx="6">
                  <c:v>9.2800000000000007E-2</c:v>
                </c:pt>
                <c:pt idx="7">
                  <c:v>9.920000000000001E-2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3A-4025-9039-9054C3ECEEC9}"/>
            </c:ext>
          </c:extLst>
        </c:ser>
        <c:ser>
          <c:idx val="9"/>
          <c:order val="9"/>
          <c:tx>
            <c:strRef>
              <c:f>'load test res 1'!$K$2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1'!$K$3:$K$10</c:f>
              <c:numCache>
                <c:formatCode>General</c:formatCode>
                <c:ptCount val="8"/>
                <c:pt idx="0">
                  <c:v>5.1200000000000044E-2</c:v>
                </c:pt>
                <c:pt idx="1">
                  <c:v>6.8799999999999958E-2</c:v>
                </c:pt>
                <c:pt idx="2">
                  <c:v>0.08</c:v>
                </c:pt>
                <c:pt idx="3">
                  <c:v>8.7999999999999967E-2</c:v>
                </c:pt>
                <c:pt idx="4">
                  <c:v>9.4399999999999984E-2</c:v>
                </c:pt>
                <c:pt idx="5">
                  <c:v>0.10079999999999999</c:v>
                </c:pt>
                <c:pt idx="6">
                  <c:v>0.10560000000000003</c:v>
                </c:pt>
                <c:pt idx="7">
                  <c:v>0.10879999999999995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3A-4025-9039-9054C3ECEEC9}"/>
            </c:ext>
          </c:extLst>
        </c:ser>
        <c:ser>
          <c:idx val="10"/>
          <c:order val="10"/>
          <c:tx>
            <c:strRef>
              <c:f>'load test res 1'!$L$2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1'!$L$3:$L$10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C3A-4025-9039-9054C3ECEEC9}"/>
            </c:ext>
          </c:extLst>
        </c:ser>
        <c:ser>
          <c:idx val="11"/>
          <c:order val="11"/>
          <c:tx>
            <c:strRef>
              <c:f>'load test res 1'!$M$2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1'!$M$3:$M$10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C3A-4025-9039-9054C3ECEEC9}"/>
            </c:ext>
          </c:extLst>
        </c:ser>
        <c:ser>
          <c:idx val="12"/>
          <c:order val="12"/>
          <c:tx>
            <c:strRef>
              <c:f>'load test res 1'!$N$2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1'!$N$3:$N$10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C3A-4025-9039-9054C3ECEEC9}"/>
            </c:ext>
          </c:extLst>
        </c:ser>
        <c:ser>
          <c:idx val="13"/>
          <c:order val="13"/>
          <c:tx>
            <c:strRef>
              <c:f>'load test res 1'!$O$2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1'!$O$3:$O$10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7.8399999999999886E-2</c:v>
                </c:pt>
                <c:pt idx="5">
                  <c:v>8.4799999999999903E-2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C3A-4025-9039-9054C3ECEEC9}"/>
            </c:ext>
          </c:extLst>
        </c:ser>
        <c:ser>
          <c:idx val="14"/>
          <c:order val="14"/>
          <c:tx>
            <c:strRef>
              <c:f>'load test res 1'!$P$2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1'!$P$3:$P$10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C3A-4025-9039-9054C3ECEEC9}"/>
            </c:ext>
          </c:extLst>
        </c:ser>
        <c:ser>
          <c:idx val="15"/>
          <c:order val="15"/>
          <c:tx>
            <c:strRef>
              <c:f>'load test res 1'!$Q$2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1'!$Q$3:$Q$10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6.8799999999999958E-2</c:v>
                </c:pt>
                <c:pt idx="4">
                  <c:v>7.6799999999999924E-2</c:v>
                </c:pt>
                <c:pt idx="5">
                  <c:v>8.1599999999999964E-2</c:v>
                </c:pt>
                <c:pt idx="6">
                  <c:v>8.6400000000000005E-2</c:v>
                </c:pt>
                <c:pt idx="7">
                  <c:v>9.1199999999999906E-2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C3A-4025-9039-9054C3ECEEC9}"/>
            </c:ext>
          </c:extLst>
        </c:ser>
        <c:ser>
          <c:idx val="16"/>
          <c:order val="16"/>
          <c:tx>
            <c:strRef>
              <c:f>'load test res 1'!$R$2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1'!$R$3:$R$10</c:f>
              <c:numCache>
                <c:formatCode>General</c:formatCode>
                <c:ptCount val="8"/>
                <c:pt idx="0">
                  <c:v>3.199999999999989E-2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7.8399999999999886E-2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3A-4025-9039-9054C3ECEEC9}"/>
            </c:ext>
          </c:extLst>
        </c:ser>
        <c:ser>
          <c:idx val="17"/>
          <c:order val="17"/>
          <c:tx>
            <c:strRef>
              <c:f>'load test res 1'!$S$2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1'!$S$3:$S$10</c:f>
              <c:numCache>
                <c:formatCode>General</c:formatCode>
                <c:ptCount val="8"/>
                <c:pt idx="0">
                  <c:v>3.5200000000000099E-2</c:v>
                </c:pt>
                <c:pt idx="1">
                  <c:v>5.1200000000000044E-2</c:v>
                </c:pt>
                <c:pt idx="2">
                  <c:v>6.4000000000000057E-2</c:v>
                </c:pt>
                <c:pt idx="3">
                  <c:v>7.2000000000000022E-2</c:v>
                </c:pt>
                <c:pt idx="4">
                  <c:v>0.08</c:v>
                </c:pt>
                <c:pt idx="5">
                  <c:v>8.6400000000000005E-2</c:v>
                </c:pt>
                <c:pt idx="6">
                  <c:v>9.2800000000000007E-2</c:v>
                </c:pt>
                <c:pt idx="7">
                  <c:v>9.7600000000000048E-2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C3A-4025-9039-9054C3ECEEC9}"/>
            </c:ext>
          </c:extLst>
        </c:ser>
        <c:ser>
          <c:idx val="18"/>
          <c:order val="18"/>
          <c:tx>
            <c:strRef>
              <c:f>'load test res 1'!$T$2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1'!$T$3:$T$10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4.7999999999999973E-2</c:v>
                </c:pt>
                <c:pt idx="2">
                  <c:v>5.9200000000000016E-2</c:v>
                </c:pt>
                <c:pt idx="3">
                  <c:v>6.7199999999999982E-2</c:v>
                </c:pt>
                <c:pt idx="4">
                  <c:v>7.5199999999999961E-2</c:v>
                </c:pt>
                <c:pt idx="5">
                  <c:v>0.08</c:v>
                </c:pt>
                <c:pt idx="6">
                  <c:v>8.6400000000000005E-2</c:v>
                </c:pt>
                <c:pt idx="7">
                  <c:v>9.1199999999999906E-2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C3A-4025-9039-9054C3ECEEC9}"/>
            </c:ext>
          </c:extLst>
        </c:ser>
        <c:ser>
          <c:idx val="19"/>
          <c:order val="19"/>
          <c:tx>
            <c:strRef>
              <c:f>'load test res 1'!$U$2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1'!$U$3:$U$10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C3A-4025-9039-9054C3ECEEC9}"/>
            </c:ext>
          </c:extLst>
        </c:ser>
        <c:ser>
          <c:idx val="20"/>
          <c:order val="20"/>
          <c:tx>
            <c:strRef>
              <c:f>'load test res 1'!$V$2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1'!$V$3:$V$10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6.3999999999999918E-2</c:v>
                </c:pt>
                <c:pt idx="3">
                  <c:v>7.1999999999999884E-2</c:v>
                </c:pt>
                <c:pt idx="4">
                  <c:v>7.8399999999999886E-2</c:v>
                </c:pt>
                <c:pt idx="5">
                  <c:v>8.4799999999999903E-2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C3A-4025-9039-9054C3ECEEC9}"/>
            </c:ext>
          </c:extLst>
        </c:ser>
        <c:ser>
          <c:idx val="21"/>
          <c:order val="21"/>
          <c:tx>
            <c:strRef>
              <c:f>'load test res 1'!$W$2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1'!$W$3:$W$10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5.1199999999999905E-2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C3A-4025-9039-9054C3ECEEC9}"/>
            </c:ext>
          </c:extLst>
        </c:ser>
        <c:ser>
          <c:idx val="22"/>
          <c:order val="22"/>
          <c:tx>
            <c:strRef>
              <c:f>'load test res 1'!$X$2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1'!$X$3:$X$10</c:f>
              <c:numCache>
                <c:formatCode>General</c:formatCode>
                <c:ptCount val="8"/>
                <c:pt idx="0">
                  <c:v>3.199999999999989E-2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7.6799999999999924E-2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C3A-4025-9039-9054C3ECEEC9}"/>
            </c:ext>
          </c:extLst>
        </c:ser>
        <c:ser>
          <c:idx val="23"/>
          <c:order val="23"/>
          <c:tx>
            <c:strRef>
              <c:f>'load test res 1'!$Y$2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1'!$Y$3:$Y$10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5.6000000000000084E-2</c:v>
                </c:pt>
                <c:pt idx="3">
                  <c:v>6.4000000000000057E-2</c:v>
                </c:pt>
                <c:pt idx="4">
                  <c:v>7.040000000000006E-2</c:v>
                </c:pt>
                <c:pt idx="5">
                  <c:v>7.6800000000000063E-2</c:v>
                </c:pt>
                <c:pt idx="6">
                  <c:v>8.1600000000000103E-2</c:v>
                </c:pt>
                <c:pt idx="7">
                  <c:v>8.6400000000000005E-2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C3A-4025-9039-9054C3ECEEC9}"/>
            </c:ext>
          </c:extLst>
        </c:ser>
        <c:ser>
          <c:idx val="24"/>
          <c:order val="24"/>
          <c:tx>
            <c:strRef>
              <c:f>'load test res 1'!$Z$2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1'!$Z$3:$Z$10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4.4800000000000041E-2</c:v>
                </c:pt>
                <c:pt idx="2">
                  <c:v>5.4400000000000122E-2</c:v>
                </c:pt>
                <c:pt idx="3">
                  <c:v>6.2400000000000094E-2</c:v>
                </c:pt>
                <c:pt idx="4">
                  <c:v>6.8800000000000097E-2</c:v>
                </c:pt>
                <c:pt idx="5">
                  <c:v>7.52000000000001E-2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C3A-4025-9039-9054C3ECEEC9}"/>
            </c:ext>
          </c:extLst>
        </c:ser>
        <c:ser>
          <c:idx val="25"/>
          <c:order val="25"/>
          <c:tx>
            <c:strRef>
              <c:f>'load test res 1'!$AA$2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1'!$AA$3:$AA$10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4.3200000000000072E-2</c:v>
                </c:pt>
                <c:pt idx="2">
                  <c:v>5.2800000000000014E-2</c:v>
                </c:pt>
                <c:pt idx="3">
                  <c:v>6.0800000000000125E-2</c:v>
                </c:pt>
                <c:pt idx="4">
                  <c:v>6.7200000000000135E-2</c:v>
                </c:pt>
                <c:pt idx="5">
                  <c:v>7.3599999999999999E-2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C3A-4025-9039-9054C3ECEEC9}"/>
            </c:ext>
          </c:extLst>
        </c:ser>
        <c:ser>
          <c:idx val="26"/>
          <c:order val="26"/>
          <c:tx>
            <c:strRef>
              <c:f>'load test res 1'!$AB$2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1'!$AB$3:$AB$10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4.1600000000000109E-2</c:v>
                </c:pt>
                <c:pt idx="2">
                  <c:v>5.2800000000000014E-2</c:v>
                </c:pt>
                <c:pt idx="3">
                  <c:v>5.9200000000000016E-2</c:v>
                </c:pt>
                <c:pt idx="4">
                  <c:v>6.5600000000000019E-2</c:v>
                </c:pt>
                <c:pt idx="5">
                  <c:v>7.2000000000000022E-2</c:v>
                </c:pt>
                <c:pt idx="6">
                  <c:v>7.6800000000000063E-2</c:v>
                </c:pt>
                <c:pt idx="7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C3A-4025-9039-9054C3ECEEC9}"/>
            </c:ext>
          </c:extLst>
        </c:ser>
        <c:ser>
          <c:idx val="27"/>
          <c:order val="27"/>
          <c:tx>
            <c:strRef>
              <c:f>'load test res 1'!$AC$2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1'!$AC$3:$AC$10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4.1599999999999963E-2</c:v>
                </c:pt>
                <c:pt idx="2">
                  <c:v>4.9600000000000082E-2</c:v>
                </c:pt>
                <c:pt idx="3">
                  <c:v>5.6000000000000084E-2</c:v>
                </c:pt>
                <c:pt idx="4">
                  <c:v>6.2400000000000094E-2</c:v>
                </c:pt>
                <c:pt idx="5">
                  <c:v>6.7199999999999982E-2</c:v>
                </c:pt>
                <c:pt idx="6">
                  <c:v>7.2000000000000022E-2</c:v>
                </c:pt>
                <c:pt idx="7">
                  <c:v>7.5199999999999961E-2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C3A-4025-9039-9054C3EC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206799"/>
        <c:axId val="1980181007"/>
      </c:lineChart>
      <c:catAx>
        <c:axId val="198020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81007"/>
        <c:crosses val="autoZero"/>
        <c:auto val="1"/>
        <c:lblAlgn val="ctr"/>
        <c:lblOffset val="100"/>
        <c:noMultiLvlLbl val="0"/>
      </c:catAx>
      <c:valAx>
        <c:axId val="1980181007"/>
        <c:scaling>
          <c:orientation val="minMax"/>
          <c:max val="0.10880000000000001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206799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in Ohms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 test res 1'!$B$2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1'!$B$3:$B$10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4.1600000000000109E-2</c:v>
                </c:pt>
                <c:pt idx="2">
                  <c:v>4.9600000000000082E-2</c:v>
                </c:pt>
                <c:pt idx="3">
                  <c:v>5.6000000000000084E-2</c:v>
                </c:pt>
                <c:pt idx="4">
                  <c:v>6.4000000000000057E-2</c:v>
                </c:pt>
                <c:pt idx="5">
                  <c:v>7.040000000000006E-2</c:v>
                </c:pt>
                <c:pt idx="6">
                  <c:v>7.52000000000001E-2</c:v>
                </c:pt>
                <c:pt idx="7">
                  <c:v>8.2400000000000084E-2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B-4C42-B29A-F9F62E5986AA}"/>
            </c:ext>
          </c:extLst>
        </c:ser>
        <c:ser>
          <c:idx val="1"/>
          <c:order val="1"/>
          <c:tx>
            <c:strRef>
              <c:f>'load test res 1'!$C$2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1'!$C$3:$C$10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4.3200000000000072E-2</c:v>
                </c:pt>
                <c:pt idx="2">
                  <c:v>5.2800000000000014E-2</c:v>
                </c:pt>
                <c:pt idx="3">
                  <c:v>5.9200000000000016E-2</c:v>
                </c:pt>
                <c:pt idx="4">
                  <c:v>6.5600000000000019E-2</c:v>
                </c:pt>
                <c:pt idx="5">
                  <c:v>7.040000000000006E-2</c:v>
                </c:pt>
                <c:pt idx="6">
                  <c:v>7.52000000000001E-2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B-4C42-B29A-F9F62E5986AA}"/>
            </c:ext>
          </c:extLst>
        </c:ser>
        <c:ser>
          <c:idx val="2"/>
          <c:order val="2"/>
          <c:tx>
            <c:strRef>
              <c:f>'load test res 1'!$D$2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1'!$D$3:$D$10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4.4800000000000041E-2</c:v>
                </c:pt>
                <c:pt idx="2">
                  <c:v>5.4400000000000122E-2</c:v>
                </c:pt>
                <c:pt idx="3">
                  <c:v>6.2400000000000094E-2</c:v>
                </c:pt>
                <c:pt idx="4">
                  <c:v>6.8800000000000097E-2</c:v>
                </c:pt>
                <c:pt idx="5">
                  <c:v>7.3599999999999999E-2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B-4C42-B29A-F9F62E5986AA}"/>
            </c:ext>
          </c:extLst>
        </c:ser>
        <c:ser>
          <c:idx val="3"/>
          <c:order val="3"/>
          <c:tx>
            <c:strRef>
              <c:f>'load test res 1'!$E$2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1'!$E$3:$E$10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7.8399999999999886E-2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B-4C42-B29A-F9F62E5986AA}"/>
            </c:ext>
          </c:extLst>
        </c:ser>
        <c:ser>
          <c:idx val="4"/>
          <c:order val="4"/>
          <c:tx>
            <c:strRef>
              <c:f>'load test res 1'!$F$2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1'!$F$3:$F$10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5.7600000000000054E-2</c:v>
                </c:pt>
                <c:pt idx="3">
                  <c:v>6.5600000000000019E-2</c:v>
                </c:pt>
                <c:pt idx="4">
                  <c:v>7.2000000000000022E-2</c:v>
                </c:pt>
                <c:pt idx="5">
                  <c:v>7.8400000000000039E-2</c:v>
                </c:pt>
                <c:pt idx="6">
                  <c:v>8.3200000000000079E-2</c:v>
                </c:pt>
                <c:pt idx="7">
                  <c:v>8.800000000000012E-2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EB-4C42-B29A-F9F62E5986AA}"/>
            </c:ext>
          </c:extLst>
        </c:ser>
        <c:ser>
          <c:idx val="5"/>
          <c:order val="5"/>
          <c:tx>
            <c:strRef>
              <c:f>'load test res 1'!$G$2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1'!$G$3:$G$10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4.3199999999999933E-2</c:v>
                </c:pt>
                <c:pt idx="2">
                  <c:v>5.4399999999999976E-2</c:v>
                </c:pt>
                <c:pt idx="3">
                  <c:v>6.0799999999999986E-2</c:v>
                </c:pt>
                <c:pt idx="4">
                  <c:v>6.5600000000000019E-2</c:v>
                </c:pt>
                <c:pt idx="5">
                  <c:v>7.0399999999999921E-2</c:v>
                </c:pt>
                <c:pt idx="6">
                  <c:v>7.5199999999999961E-2</c:v>
                </c:pt>
                <c:pt idx="7">
                  <c:v>7.8399999999999886E-2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EB-4C42-B29A-F9F62E5986AA}"/>
            </c:ext>
          </c:extLst>
        </c:ser>
        <c:ser>
          <c:idx val="6"/>
          <c:order val="6"/>
          <c:tx>
            <c:strRef>
              <c:f>'load test res 1'!$H$2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1'!$H$3:$H$10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4.7999999999999973E-2</c:v>
                </c:pt>
                <c:pt idx="2">
                  <c:v>5.9200000000000016E-2</c:v>
                </c:pt>
                <c:pt idx="3">
                  <c:v>6.7199999999999982E-2</c:v>
                </c:pt>
                <c:pt idx="4">
                  <c:v>7.5199999999999961E-2</c:v>
                </c:pt>
                <c:pt idx="5">
                  <c:v>0.08</c:v>
                </c:pt>
                <c:pt idx="6">
                  <c:v>8.6400000000000005E-2</c:v>
                </c:pt>
                <c:pt idx="7">
                  <c:v>8.9599999999999944E-2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EB-4C42-B29A-F9F62E5986AA}"/>
            </c:ext>
          </c:extLst>
        </c:ser>
        <c:ser>
          <c:idx val="7"/>
          <c:order val="7"/>
          <c:tx>
            <c:strRef>
              <c:f>'load test res 1'!$I$2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1'!$I$3:$I$10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5.1200000000000044E-2</c:v>
                </c:pt>
                <c:pt idx="2">
                  <c:v>6.2399999999999949E-2</c:v>
                </c:pt>
                <c:pt idx="3">
                  <c:v>7.2000000000000022E-2</c:v>
                </c:pt>
                <c:pt idx="4">
                  <c:v>7.8400000000000039E-2</c:v>
                </c:pt>
                <c:pt idx="5">
                  <c:v>8.4800000000000042E-2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EB-4C42-B29A-F9F62E5986AA}"/>
            </c:ext>
          </c:extLst>
        </c:ser>
        <c:ser>
          <c:idx val="8"/>
          <c:order val="8"/>
          <c:tx>
            <c:strRef>
              <c:f>'load test res 1'!$J$2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1'!$J$3:$J$10</c:f>
              <c:numCache>
                <c:formatCode>General</c:formatCode>
                <c:ptCount val="8"/>
                <c:pt idx="0">
                  <c:v>3.6800000000000069E-2</c:v>
                </c:pt>
                <c:pt idx="1">
                  <c:v>5.2800000000000014E-2</c:v>
                </c:pt>
                <c:pt idx="2">
                  <c:v>6.5600000000000019E-2</c:v>
                </c:pt>
                <c:pt idx="3">
                  <c:v>7.5199999999999961E-2</c:v>
                </c:pt>
                <c:pt idx="4">
                  <c:v>8.1599999999999964E-2</c:v>
                </c:pt>
                <c:pt idx="5">
                  <c:v>8.7999999999999967E-2</c:v>
                </c:pt>
                <c:pt idx="6">
                  <c:v>9.2800000000000007E-2</c:v>
                </c:pt>
                <c:pt idx="7">
                  <c:v>9.920000000000001E-2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EB-4C42-B29A-F9F62E5986AA}"/>
            </c:ext>
          </c:extLst>
        </c:ser>
        <c:ser>
          <c:idx val="9"/>
          <c:order val="9"/>
          <c:tx>
            <c:strRef>
              <c:f>'load test res 1'!$K$2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1'!$K$3:$K$10</c:f>
              <c:numCache>
                <c:formatCode>General</c:formatCode>
                <c:ptCount val="8"/>
                <c:pt idx="0">
                  <c:v>5.1200000000000044E-2</c:v>
                </c:pt>
                <c:pt idx="1">
                  <c:v>6.8799999999999958E-2</c:v>
                </c:pt>
                <c:pt idx="2">
                  <c:v>0.08</c:v>
                </c:pt>
                <c:pt idx="3">
                  <c:v>8.7999999999999967E-2</c:v>
                </c:pt>
                <c:pt idx="4">
                  <c:v>9.4399999999999984E-2</c:v>
                </c:pt>
                <c:pt idx="5">
                  <c:v>0.10079999999999999</c:v>
                </c:pt>
                <c:pt idx="6">
                  <c:v>0.10560000000000003</c:v>
                </c:pt>
                <c:pt idx="7">
                  <c:v>0.10879999999999995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EB-4C42-B29A-F9F62E5986AA}"/>
            </c:ext>
          </c:extLst>
        </c:ser>
        <c:ser>
          <c:idx val="10"/>
          <c:order val="10"/>
          <c:tx>
            <c:strRef>
              <c:f>'load test res 1'!$L$2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1'!$L$3:$L$10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EB-4C42-B29A-F9F62E5986AA}"/>
            </c:ext>
          </c:extLst>
        </c:ser>
        <c:ser>
          <c:idx val="11"/>
          <c:order val="11"/>
          <c:tx>
            <c:strRef>
              <c:f>'load test res 1'!$M$2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1'!$M$3:$M$10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EB-4C42-B29A-F9F62E5986AA}"/>
            </c:ext>
          </c:extLst>
        </c:ser>
        <c:ser>
          <c:idx val="12"/>
          <c:order val="12"/>
          <c:tx>
            <c:strRef>
              <c:f>'load test res 1'!$N$2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1'!$N$3:$N$10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EB-4C42-B29A-F9F62E5986AA}"/>
            </c:ext>
          </c:extLst>
        </c:ser>
        <c:ser>
          <c:idx val="13"/>
          <c:order val="13"/>
          <c:tx>
            <c:strRef>
              <c:f>'load test res 1'!$O$2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1'!$O$3:$O$10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7.8399999999999886E-2</c:v>
                </c:pt>
                <c:pt idx="5">
                  <c:v>8.4799999999999903E-2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EB-4C42-B29A-F9F62E5986AA}"/>
            </c:ext>
          </c:extLst>
        </c:ser>
        <c:ser>
          <c:idx val="14"/>
          <c:order val="14"/>
          <c:tx>
            <c:strRef>
              <c:f>'load test res 1'!$P$2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1'!$P$3:$P$10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EB-4C42-B29A-F9F62E5986AA}"/>
            </c:ext>
          </c:extLst>
        </c:ser>
        <c:ser>
          <c:idx val="15"/>
          <c:order val="15"/>
          <c:tx>
            <c:strRef>
              <c:f>'load test res 1'!$Q$2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1'!$Q$3:$Q$10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4.9599999999999936E-2</c:v>
                </c:pt>
                <c:pt idx="2">
                  <c:v>6.0799999999999986E-2</c:v>
                </c:pt>
                <c:pt idx="3">
                  <c:v>6.8799999999999958E-2</c:v>
                </c:pt>
                <c:pt idx="4">
                  <c:v>7.6799999999999924E-2</c:v>
                </c:pt>
                <c:pt idx="5">
                  <c:v>8.1599999999999964E-2</c:v>
                </c:pt>
                <c:pt idx="6">
                  <c:v>8.6400000000000005E-2</c:v>
                </c:pt>
                <c:pt idx="7">
                  <c:v>9.1199999999999906E-2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CEB-4C42-B29A-F9F62E5986AA}"/>
            </c:ext>
          </c:extLst>
        </c:ser>
        <c:ser>
          <c:idx val="16"/>
          <c:order val="16"/>
          <c:tx>
            <c:strRef>
              <c:f>'load test res 1'!$R$2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1'!$R$3:$R$10</c:f>
              <c:numCache>
                <c:formatCode>General</c:formatCode>
                <c:ptCount val="8"/>
                <c:pt idx="0">
                  <c:v>3.199999999999989E-2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7.8399999999999886E-2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EB-4C42-B29A-F9F62E5986AA}"/>
            </c:ext>
          </c:extLst>
        </c:ser>
        <c:ser>
          <c:idx val="17"/>
          <c:order val="17"/>
          <c:tx>
            <c:strRef>
              <c:f>'load test res 1'!$S$2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1'!$S$3:$S$10</c:f>
              <c:numCache>
                <c:formatCode>General</c:formatCode>
                <c:ptCount val="8"/>
                <c:pt idx="0">
                  <c:v>3.5200000000000099E-2</c:v>
                </c:pt>
                <c:pt idx="1">
                  <c:v>5.1200000000000044E-2</c:v>
                </c:pt>
                <c:pt idx="2">
                  <c:v>6.4000000000000057E-2</c:v>
                </c:pt>
                <c:pt idx="3">
                  <c:v>7.2000000000000022E-2</c:v>
                </c:pt>
                <c:pt idx="4">
                  <c:v>0.08</c:v>
                </c:pt>
                <c:pt idx="5">
                  <c:v>8.6400000000000005E-2</c:v>
                </c:pt>
                <c:pt idx="6">
                  <c:v>9.2800000000000007E-2</c:v>
                </c:pt>
                <c:pt idx="7">
                  <c:v>9.7600000000000048E-2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EB-4C42-B29A-F9F62E5986AA}"/>
            </c:ext>
          </c:extLst>
        </c:ser>
        <c:ser>
          <c:idx val="18"/>
          <c:order val="18"/>
          <c:tx>
            <c:strRef>
              <c:f>'load test res 1'!$T$2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1'!$T$3:$T$10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4.7999999999999973E-2</c:v>
                </c:pt>
                <c:pt idx="2">
                  <c:v>5.9200000000000016E-2</c:v>
                </c:pt>
                <c:pt idx="3">
                  <c:v>6.7199999999999982E-2</c:v>
                </c:pt>
                <c:pt idx="4">
                  <c:v>7.5199999999999961E-2</c:v>
                </c:pt>
                <c:pt idx="5">
                  <c:v>0.08</c:v>
                </c:pt>
                <c:pt idx="6">
                  <c:v>8.6400000000000005E-2</c:v>
                </c:pt>
                <c:pt idx="7">
                  <c:v>9.1199999999999906E-2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CEB-4C42-B29A-F9F62E5986AA}"/>
            </c:ext>
          </c:extLst>
        </c:ser>
        <c:ser>
          <c:idx val="19"/>
          <c:order val="19"/>
          <c:tx>
            <c:strRef>
              <c:f>'load test res 1'!$U$2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1'!$U$3:$U$10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5.1199999999999905E-2</c:v>
                </c:pt>
                <c:pt idx="2">
                  <c:v>6.2399999999999949E-2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8.9599999999999944E-2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CEB-4C42-B29A-F9F62E5986AA}"/>
            </c:ext>
          </c:extLst>
        </c:ser>
        <c:ser>
          <c:idx val="20"/>
          <c:order val="20"/>
          <c:tx>
            <c:strRef>
              <c:f>'load test res 1'!$V$2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1'!$V$3:$V$10</c:f>
              <c:numCache>
                <c:formatCode>General</c:formatCode>
                <c:ptCount val="8"/>
                <c:pt idx="0">
                  <c:v>3.6799999999999923E-2</c:v>
                </c:pt>
                <c:pt idx="1">
                  <c:v>5.1199999999999905E-2</c:v>
                </c:pt>
                <c:pt idx="2">
                  <c:v>6.3999999999999918E-2</c:v>
                </c:pt>
                <c:pt idx="3">
                  <c:v>7.1999999999999884E-2</c:v>
                </c:pt>
                <c:pt idx="4">
                  <c:v>7.8399999999999886E-2</c:v>
                </c:pt>
                <c:pt idx="5">
                  <c:v>8.4799999999999903E-2</c:v>
                </c:pt>
                <c:pt idx="6">
                  <c:v>8.9599999999999944E-2</c:v>
                </c:pt>
                <c:pt idx="7">
                  <c:v>9.4399999999999984E-2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CEB-4C42-B29A-F9F62E5986AA}"/>
            </c:ext>
          </c:extLst>
        </c:ser>
        <c:ser>
          <c:idx val="21"/>
          <c:order val="21"/>
          <c:tx>
            <c:strRef>
              <c:f>'load test res 1'!$W$2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1'!$W$3:$W$10</c:f>
              <c:numCache>
                <c:formatCode>General</c:formatCode>
                <c:ptCount val="8"/>
                <c:pt idx="0">
                  <c:v>3.519999999999996E-2</c:v>
                </c:pt>
                <c:pt idx="1">
                  <c:v>5.1199999999999905E-2</c:v>
                </c:pt>
                <c:pt idx="2">
                  <c:v>6.0799999999999986E-2</c:v>
                </c:pt>
                <c:pt idx="3">
                  <c:v>7.0399999999999921E-2</c:v>
                </c:pt>
                <c:pt idx="4">
                  <c:v>7.6799999999999924E-2</c:v>
                </c:pt>
                <c:pt idx="5">
                  <c:v>8.3199999999999927E-2</c:v>
                </c:pt>
                <c:pt idx="6">
                  <c:v>8.7999999999999967E-2</c:v>
                </c:pt>
                <c:pt idx="7">
                  <c:v>9.2800000000000007E-2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CEB-4C42-B29A-F9F62E5986AA}"/>
            </c:ext>
          </c:extLst>
        </c:ser>
        <c:ser>
          <c:idx val="22"/>
          <c:order val="22"/>
          <c:tx>
            <c:strRef>
              <c:f>'load test res 1'!$X$2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1'!$X$3:$X$10</c:f>
              <c:numCache>
                <c:formatCode>General</c:formatCode>
                <c:ptCount val="8"/>
                <c:pt idx="0">
                  <c:v>3.199999999999989E-2</c:v>
                </c:pt>
                <c:pt idx="1">
                  <c:v>4.6400000000000004E-2</c:v>
                </c:pt>
                <c:pt idx="2">
                  <c:v>5.7599999999999908E-2</c:v>
                </c:pt>
                <c:pt idx="3">
                  <c:v>6.5600000000000019E-2</c:v>
                </c:pt>
                <c:pt idx="4">
                  <c:v>7.1999999999999884E-2</c:v>
                </c:pt>
                <c:pt idx="5">
                  <c:v>7.6799999999999924E-2</c:v>
                </c:pt>
                <c:pt idx="6">
                  <c:v>8.3199999999999927E-2</c:v>
                </c:pt>
                <c:pt idx="7">
                  <c:v>8.7999999999999967E-2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CEB-4C42-B29A-F9F62E5986AA}"/>
            </c:ext>
          </c:extLst>
        </c:ser>
        <c:ser>
          <c:idx val="23"/>
          <c:order val="23"/>
          <c:tx>
            <c:strRef>
              <c:f>'load test res 1'!$Y$2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1'!$Y$3:$Y$10</c:f>
              <c:numCache>
                <c:formatCode>General</c:formatCode>
                <c:ptCount val="8"/>
                <c:pt idx="0">
                  <c:v>3.3599999999999991E-2</c:v>
                </c:pt>
                <c:pt idx="1">
                  <c:v>4.6400000000000004E-2</c:v>
                </c:pt>
                <c:pt idx="2">
                  <c:v>5.6000000000000084E-2</c:v>
                </c:pt>
                <c:pt idx="3">
                  <c:v>6.4000000000000057E-2</c:v>
                </c:pt>
                <c:pt idx="4">
                  <c:v>7.040000000000006E-2</c:v>
                </c:pt>
                <c:pt idx="5">
                  <c:v>7.6800000000000063E-2</c:v>
                </c:pt>
                <c:pt idx="6">
                  <c:v>8.1600000000000103E-2</c:v>
                </c:pt>
                <c:pt idx="7">
                  <c:v>8.6400000000000005E-2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CEB-4C42-B29A-F9F62E5986AA}"/>
            </c:ext>
          </c:extLst>
        </c:ser>
        <c:ser>
          <c:idx val="24"/>
          <c:order val="24"/>
          <c:tx>
            <c:strRef>
              <c:f>'load test res 1'!$Z$2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1'!$Z$3:$Z$10</c:f>
              <c:numCache>
                <c:formatCode>General</c:formatCode>
                <c:ptCount val="8"/>
                <c:pt idx="0">
                  <c:v>3.2000000000000028E-2</c:v>
                </c:pt>
                <c:pt idx="1">
                  <c:v>4.4800000000000041E-2</c:v>
                </c:pt>
                <c:pt idx="2">
                  <c:v>5.4400000000000122E-2</c:v>
                </c:pt>
                <c:pt idx="3">
                  <c:v>6.2400000000000094E-2</c:v>
                </c:pt>
                <c:pt idx="4">
                  <c:v>6.8800000000000097E-2</c:v>
                </c:pt>
                <c:pt idx="5">
                  <c:v>7.52000000000001E-2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CEB-4C42-B29A-F9F62E5986AA}"/>
            </c:ext>
          </c:extLst>
        </c:ser>
        <c:ser>
          <c:idx val="25"/>
          <c:order val="25"/>
          <c:tx>
            <c:strRef>
              <c:f>'load test res 1'!$AA$2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1'!$AA$3:$AA$10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4.3200000000000072E-2</c:v>
                </c:pt>
                <c:pt idx="2">
                  <c:v>5.2800000000000014E-2</c:v>
                </c:pt>
                <c:pt idx="3">
                  <c:v>6.0800000000000125E-2</c:v>
                </c:pt>
                <c:pt idx="4">
                  <c:v>6.7200000000000135E-2</c:v>
                </c:pt>
                <c:pt idx="5">
                  <c:v>7.3599999999999999E-2</c:v>
                </c:pt>
                <c:pt idx="6">
                  <c:v>7.8400000000000039E-2</c:v>
                </c:pt>
                <c:pt idx="7">
                  <c:v>8.3200000000000079E-2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CEB-4C42-B29A-F9F62E5986AA}"/>
            </c:ext>
          </c:extLst>
        </c:ser>
        <c:ser>
          <c:idx val="26"/>
          <c:order val="26"/>
          <c:tx>
            <c:strRef>
              <c:f>'load test res 1'!$AB$2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1'!$AB$3:$AB$10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4.1600000000000109E-2</c:v>
                </c:pt>
                <c:pt idx="2">
                  <c:v>5.2800000000000014E-2</c:v>
                </c:pt>
                <c:pt idx="3">
                  <c:v>5.9200000000000016E-2</c:v>
                </c:pt>
                <c:pt idx="4">
                  <c:v>6.5600000000000019E-2</c:v>
                </c:pt>
                <c:pt idx="5">
                  <c:v>7.2000000000000022E-2</c:v>
                </c:pt>
                <c:pt idx="6">
                  <c:v>7.6800000000000063E-2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CEB-4C42-B29A-F9F62E5986AA}"/>
            </c:ext>
          </c:extLst>
        </c:ser>
        <c:ser>
          <c:idx val="27"/>
          <c:order val="27"/>
          <c:tx>
            <c:strRef>
              <c:f>'load test res 1'!$AC$2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1'!$A$3:$A$10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1'!$AC$3:$AC$10</c:f>
              <c:numCache>
                <c:formatCode>General</c:formatCode>
                <c:ptCount val="8"/>
                <c:pt idx="0">
                  <c:v>3.0400000000000062E-2</c:v>
                </c:pt>
                <c:pt idx="1">
                  <c:v>4.1599999999999963E-2</c:v>
                </c:pt>
                <c:pt idx="2">
                  <c:v>4.9600000000000082E-2</c:v>
                </c:pt>
                <c:pt idx="3">
                  <c:v>5.6000000000000084E-2</c:v>
                </c:pt>
                <c:pt idx="4">
                  <c:v>6.2400000000000094E-2</c:v>
                </c:pt>
                <c:pt idx="5">
                  <c:v>6.7199999999999982E-2</c:v>
                </c:pt>
                <c:pt idx="6">
                  <c:v>7.2000000000000022E-2</c:v>
                </c:pt>
                <c:pt idx="7">
                  <c:v>7.5199999999999961E-2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CEB-4C42-B29A-F9F62E59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206799"/>
        <c:axId val="1980181007"/>
      </c:barChart>
      <c:catAx>
        <c:axId val="198020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81007"/>
        <c:crosses val="autoZero"/>
        <c:auto val="1"/>
        <c:lblAlgn val="ctr"/>
        <c:lblOffset val="100"/>
        <c:noMultiLvlLbl val="0"/>
      </c:catAx>
      <c:valAx>
        <c:axId val="1980181007"/>
        <c:scaling>
          <c:orientation val="minMax"/>
          <c:max val="0.10880000000000001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206799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8"/>
          <c:order val="0"/>
          <c:tx>
            <c:strRef>
              <c:f>'load test 2'!$B$2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6-4406-82BB-D1AF58C14F44}"/>
            </c:ext>
          </c:extLst>
        </c:ser>
        <c:ser>
          <c:idx val="29"/>
          <c:order val="1"/>
          <c:tx>
            <c:strRef>
              <c:f>'load test 2'!$C$2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6-4406-82BB-D1AF58C14F44}"/>
            </c:ext>
          </c:extLst>
        </c:ser>
        <c:ser>
          <c:idx val="30"/>
          <c:order val="2"/>
          <c:tx>
            <c:strRef>
              <c:f>'load test 2'!$D$2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6-4406-82BB-D1AF58C14F44}"/>
            </c:ext>
          </c:extLst>
        </c:ser>
        <c:ser>
          <c:idx val="31"/>
          <c:order val="3"/>
          <c:tx>
            <c:strRef>
              <c:f>'load test 2'!$E$2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6-4406-82BB-D1AF58C14F44}"/>
            </c:ext>
          </c:extLst>
        </c:ser>
        <c:ser>
          <c:idx val="32"/>
          <c:order val="4"/>
          <c:tx>
            <c:strRef>
              <c:f>'load test 2'!$F$2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B6-4406-82BB-D1AF58C14F44}"/>
            </c:ext>
          </c:extLst>
        </c:ser>
        <c:ser>
          <c:idx val="33"/>
          <c:order val="5"/>
          <c:tx>
            <c:strRef>
              <c:f>'load test 2'!$G$2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6-4406-82BB-D1AF58C14F44}"/>
            </c:ext>
          </c:extLst>
        </c:ser>
        <c:ser>
          <c:idx val="34"/>
          <c:order val="6"/>
          <c:tx>
            <c:strRef>
              <c:f>'load test 2'!$H$2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6-4406-82BB-D1AF58C14F44}"/>
            </c:ext>
          </c:extLst>
        </c:ser>
        <c:ser>
          <c:idx val="35"/>
          <c:order val="7"/>
          <c:tx>
            <c:strRef>
              <c:f>'load test 2'!$I$2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6-4406-82BB-D1AF58C14F44}"/>
            </c:ext>
          </c:extLst>
        </c:ser>
        <c:ser>
          <c:idx val="36"/>
          <c:order val="8"/>
          <c:tx>
            <c:strRef>
              <c:f>'load test 2'!$J$2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6-4406-82BB-D1AF58C14F44}"/>
            </c:ext>
          </c:extLst>
        </c:ser>
        <c:ser>
          <c:idx val="37"/>
          <c:order val="9"/>
          <c:tx>
            <c:strRef>
              <c:f>'load test 2'!$K$2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2'!$K$3:$K$10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6-4406-82BB-D1AF58C14F44}"/>
            </c:ext>
          </c:extLst>
        </c:ser>
        <c:ser>
          <c:idx val="38"/>
          <c:order val="10"/>
          <c:tx>
            <c:strRef>
              <c:f>'load test 2'!$L$2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2'!$L$3:$L$10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6-4406-82BB-D1AF58C14F44}"/>
            </c:ext>
          </c:extLst>
        </c:ser>
        <c:ser>
          <c:idx val="39"/>
          <c:order val="11"/>
          <c:tx>
            <c:strRef>
              <c:f>'load test 2'!$M$2</c:f>
              <c:strCache>
                <c:ptCount val="1"/>
                <c:pt idx="0">
                  <c:v>12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2'!$M$3:$M$10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6-4406-82BB-D1AF58C14F44}"/>
            </c:ext>
          </c:extLst>
        </c:ser>
        <c:ser>
          <c:idx val="40"/>
          <c:order val="12"/>
          <c:tx>
            <c:strRef>
              <c:f>'load test 2'!$N$2</c:f>
              <c:strCache>
                <c:ptCount val="1"/>
                <c:pt idx="0">
                  <c:v>13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6-4406-82BB-D1AF58C14F44}"/>
            </c:ext>
          </c:extLst>
        </c:ser>
        <c:ser>
          <c:idx val="41"/>
          <c:order val="13"/>
          <c:tx>
            <c:strRef>
              <c:f>'load test 2'!$O$2</c:f>
              <c:strCache>
                <c:ptCount val="1"/>
                <c:pt idx="0">
                  <c:v>14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6-4406-82BB-D1AF58C14F44}"/>
            </c:ext>
          </c:extLst>
        </c:ser>
        <c:ser>
          <c:idx val="42"/>
          <c:order val="14"/>
          <c:tx>
            <c:strRef>
              <c:f>'load test 2'!$P$2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AB6-4406-82BB-D1AF58C14F44}"/>
            </c:ext>
          </c:extLst>
        </c:ser>
        <c:ser>
          <c:idx val="43"/>
          <c:order val="15"/>
          <c:tx>
            <c:strRef>
              <c:f>'load test 2'!$Q$2</c:f>
              <c:strCache>
                <c:ptCount val="1"/>
                <c:pt idx="0">
                  <c:v>16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AB6-4406-82BB-D1AF58C14F44}"/>
            </c:ext>
          </c:extLst>
        </c:ser>
        <c:ser>
          <c:idx val="44"/>
          <c:order val="16"/>
          <c:tx>
            <c:strRef>
              <c:f>'load test 2'!$R$2</c:f>
              <c:strCache>
                <c:ptCount val="1"/>
                <c:pt idx="0">
                  <c:v>17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AB6-4406-82BB-D1AF58C14F44}"/>
            </c:ext>
          </c:extLst>
        </c:ser>
        <c:ser>
          <c:idx val="45"/>
          <c:order val="17"/>
          <c:tx>
            <c:strRef>
              <c:f>'load test 2'!$S$2</c:f>
              <c:strCache>
                <c:ptCount val="1"/>
                <c:pt idx="0">
                  <c:v>18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2'!$S$3:$S$10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B6-4406-82BB-D1AF58C14F44}"/>
            </c:ext>
          </c:extLst>
        </c:ser>
        <c:ser>
          <c:idx val="46"/>
          <c:order val="18"/>
          <c:tx>
            <c:strRef>
              <c:f>'load test 2'!$T$2</c:f>
              <c:strCache>
                <c:ptCount val="1"/>
                <c:pt idx="0">
                  <c:v>19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2'!$T$3:$T$10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AB6-4406-82BB-D1AF58C14F44}"/>
            </c:ext>
          </c:extLst>
        </c:ser>
        <c:ser>
          <c:idx val="47"/>
          <c:order val="19"/>
          <c:tx>
            <c:strRef>
              <c:f>'load test 2'!$U$2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2'!$U$3:$U$10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AB6-4406-82BB-D1AF58C14F44}"/>
            </c:ext>
          </c:extLst>
        </c:ser>
        <c:ser>
          <c:idx val="48"/>
          <c:order val="20"/>
          <c:tx>
            <c:strRef>
              <c:f>'load test 2'!$V$2</c:f>
              <c:strCache>
                <c:ptCount val="1"/>
                <c:pt idx="0">
                  <c:v>21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AB6-4406-82BB-D1AF58C14F44}"/>
            </c:ext>
          </c:extLst>
        </c:ser>
        <c:ser>
          <c:idx val="49"/>
          <c:order val="21"/>
          <c:tx>
            <c:strRef>
              <c:f>'load test 2'!$W$2</c:f>
              <c:strCache>
                <c:ptCount val="1"/>
                <c:pt idx="0">
                  <c:v>22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2'!$W$3:$W$10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B6-4406-82BB-D1AF58C14F44}"/>
            </c:ext>
          </c:extLst>
        </c:ser>
        <c:ser>
          <c:idx val="50"/>
          <c:order val="22"/>
          <c:tx>
            <c:strRef>
              <c:f>'load test 2'!$X$2</c:f>
              <c:strCache>
                <c:ptCount val="1"/>
                <c:pt idx="0">
                  <c:v>23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2'!$X$3:$X$10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AB6-4406-82BB-D1AF58C14F44}"/>
            </c:ext>
          </c:extLst>
        </c:ser>
        <c:ser>
          <c:idx val="51"/>
          <c:order val="23"/>
          <c:tx>
            <c:strRef>
              <c:f>'load test 2'!$Y$2</c:f>
              <c:strCache>
                <c:ptCount val="1"/>
                <c:pt idx="0">
                  <c:v>24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2'!$Y$3:$Y$10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B6-4406-82BB-D1AF58C14F44}"/>
            </c:ext>
          </c:extLst>
        </c:ser>
        <c:ser>
          <c:idx val="52"/>
          <c:order val="24"/>
          <c:tx>
            <c:strRef>
              <c:f>'load test 2'!$Z$2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2'!$Z$3:$Z$10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AB6-4406-82BB-D1AF58C14F44}"/>
            </c:ext>
          </c:extLst>
        </c:ser>
        <c:ser>
          <c:idx val="53"/>
          <c:order val="25"/>
          <c:tx>
            <c:strRef>
              <c:f>'load test 2'!$AA$2</c:f>
              <c:strCache>
                <c:ptCount val="1"/>
                <c:pt idx="0">
                  <c:v>26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2'!$AA$3:$AA$10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B6-4406-82BB-D1AF58C14F44}"/>
            </c:ext>
          </c:extLst>
        </c:ser>
        <c:ser>
          <c:idx val="54"/>
          <c:order val="26"/>
          <c:tx>
            <c:strRef>
              <c:f>'load test 2'!$AB$2</c:f>
              <c:strCache>
                <c:ptCount val="1"/>
                <c:pt idx="0">
                  <c:v>27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2'!$AB$3:$AB$10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AB6-4406-82BB-D1AF58C14F44}"/>
            </c:ext>
          </c:extLst>
        </c:ser>
        <c:ser>
          <c:idx val="55"/>
          <c:order val="27"/>
          <c:tx>
            <c:strRef>
              <c:f>'load test 2'!$AC$2</c:f>
              <c:strCache>
                <c:ptCount val="1"/>
                <c:pt idx="0">
                  <c:v>28</c:v>
                </c:pt>
              </c:strCache>
            </c:strRef>
          </c:tx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2'!$AC$3:$AC$10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B6-4406-82BB-D1AF58C14F44}"/>
            </c:ext>
          </c:extLst>
        </c:ser>
        <c:ser>
          <c:idx val="0"/>
          <c:order val="28"/>
          <c:tx>
            <c:strRef>
              <c:f>'load test 2'!$B$2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B6-4406-82BB-D1AF58C14F44}"/>
            </c:ext>
          </c:extLst>
        </c:ser>
        <c:ser>
          <c:idx val="1"/>
          <c:order val="29"/>
          <c:tx>
            <c:strRef>
              <c:f>'load test 2'!$C$2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AB6-4406-82BB-D1AF58C14F44}"/>
            </c:ext>
          </c:extLst>
        </c:ser>
        <c:ser>
          <c:idx val="2"/>
          <c:order val="30"/>
          <c:tx>
            <c:strRef>
              <c:f>'load test 2'!$D$2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AB6-4406-82BB-D1AF58C14F44}"/>
            </c:ext>
          </c:extLst>
        </c:ser>
        <c:ser>
          <c:idx val="3"/>
          <c:order val="31"/>
          <c:tx>
            <c:strRef>
              <c:f>'load test 2'!$E$2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AB6-4406-82BB-D1AF58C14F44}"/>
            </c:ext>
          </c:extLst>
        </c:ser>
        <c:ser>
          <c:idx val="4"/>
          <c:order val="32"/>
          <c:tx>
            <c:strRef>
              <c:f>'load test 2'!$F$2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AB6-4406-82BB-D1AF58C14F44}"/>
            </c:ext>
          </c:extLst>
        </c:ser>
        <c:ser>
          <c:idx val="5"/>
          <c:order val="33"/>
          <c:tx>
            <c:strRef>
              <c:f>'load test 2'!$G$2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AB6-4406-82BB-D1AF58C14F44}"/>
            </c:ext>
          </c:extLst>
        </c:ser>
        <c:ser>
          <c:idx val="6"/>
          <c:order val="34"/>
          <c:tx>
            <c:strRef>
              <c:f>'load test 2'!$H$2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AB6-4406-82BB-D1AF58C14F44}"/>
            </c:ext>
          </c:extLst>
        </c:ser>
        <c:ser>
          <c:idx val="7"/>
          <c:order val="35"/>
          <c:tx>
            <c:strRef>
              <c:f>'load test 2'!$I$2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AB6-4406-82BB-D1AF58C14F44}"/>
            </c:ext>
          </c:extLst>
        </c:ser>
        <c:ser>
          <c:idx val="8"/>
          <c:order val="36"/>
          <c:tx>
            <c:strRef>
              <c:f>'load test 2'!$J$2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AB6-4406-82BB-D1AF58C14F44}"/>
            </c:ext>
          </c:extLst>
        </c:ser>
        <c:ser>
          <c:idx val="9"/>
          <c:order val="37"/>
          <c:tx>
            <c:strRef>
              <c:f>'load test 2'!$K$2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2'!$K$3:$K$10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AB6-4406-82BB-D1AF58C14F44}"/>
            </c:ext>
          </c:extLst>
        </c:ser>
        <c:ser>
          <c:idx val="10"/>
          <c:order val="38"/>
          <c:tx>
            <c:strRef>
              <c:f>'load test 2'!$L$2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2'!$L$3:$L$10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AB6-4406-82BB-D1AF58C14F44}"/>
            </c:ext>
          </c:extLst>
        </c:ser>
        <c:ser>
          <c:idx val="11"/>
          <c:order val="39"/>
          <c:tx>
            <c:strRef>
              <c:f>'load test 2'!$M$2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2'!$M$3:$M$10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AB6-4406-82BB-D1AF58C14F44}"/>
            </c:ext>
          </c:extLst>
        </c:ser>
        <c:ser>
          <c:idx val="12"/>
          <c:order val="40"/>
          <c:tx>
            <c:strRef>
              <c:f>'load test 2'!$N$2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AB6-4406-82BB-D1AF58C14F44}"/>
            </c:ext>
          </c:extLst>
        </c:ser>
        <c:ser>
          <c:idx val="13"/>
          <c:order val="41"/>
          <c:tx>
            <c:strRef>
              <c:f>'load test 2'!$O$2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AB6-4406-82BB-D1AF58C14F44}"/>
            </c:ext>
          </c:extLst>
        </c:ser>
        <c:ser>
          <c:idx val="14"/>
          <c:order val="42"/>
          <c:tx>
            <c:strRef>
              <c:f>'load test 2'!$P$2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AB6-4406-82BB-D1AF58C14F44}"/>
            </c:ext>
          </c:extLst>
        </c:ser>
        <c:ser>
          <c:idx val="15"/>
          <c:order val="43"/>
          <c:tx>
            <c:strRef>
              <c:f>'load test 2'!$Q$2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AB6-4406-82BB-D1AF58C14F44}"/>
            </c:ext>
          </c:extLst>
        </c:ser>
        <c:ser>
          <c:idx val="16"/>
          <c:order val="44"/>
          <c:tx>
            <c:strRef>
              <c:f>'load test 2'!$R$2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AB6-4406-82BB-D1AF58C14F44}"/>
            </c:ext>
          </c:extLst>
        </c:ser>
        <c:ser>
          <c:idx val="17"/>
          <c:order val="45"/>
          <c:tx>
            <c:strRef>
              <c:f>'load test 2'!$S$2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2'!$S$3:$S$10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AB6-4406-82BB-D1AF58C14F44}"/>
            </c:ext>
          </c:extLst>
        </c:ser>
        <c:ser>
          <c:idx val="18"/>
          <c:order val="46"/>
          <c:tx>
            <c:strRef>
              <c:f>'load test 2'!$T$2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2'!$T$3:$T$10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AB6-4406-82BB-D1AF58C14F44}"/>
            </c:ext>
          </c:extLst>
        </c:ser>
        <c:ser>
          <c:idx val="19"/>
          <c:order val="47"/>
          <c:tx>
            <c:strRef>
              <c:f>'load test 2'!$U$2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2'!$U$3:$U$10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AB6-4406-82BB-D1AF58C14F44}"/>
            </c:ext>
          </c:extLst>
        </c:ser>
        <c:ser>
          <c:idx val="20"/>
          <c:order val="48"/>
          <c:tx>
            <c:strRef>
              <c:f>'load test 2'!$V$2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AB6-4406-82BB-D1AF58C14F44}"/>
            </c:ext>
          </c:extLst>
        </c:ser>
        <c:ser>
          <c:idx val="21"/>
          <c:order val="49"/>
          <c:tx>
            <c:strRef>
              <c:f>'load test 2'!$W$2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2'!$W$3:$W$10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AB6-4406-82BB-D1AF58C14F44}"/>
            </c:ext>
          </c:extLst>
        </c:ser>
        <c:ser>
          <c:idx val="22"/>
          <c:order val="50"/>
          <c:tx>
            <c:strRef>
              <c:f>'load test 2'!$X$2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2'!$X$3:$X$10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AB6-4406-82BB-D1AF58C14F44}"/>
            </c:ext>
          </c:extLst>
        </c:ser>
        <c:ser>
          <c:idx val="23"/>
          <c:order val="51"/>
          <c:tx>
            <c:strRef>
              <c:f>'load test 2'!$Y$2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2'!$Y$3:$Y$10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AB6-4406-82BB-D1AF58C14F44}"/>
            </c:ext>
          </c:extLst>
        </c:ser>
        <c:ser>
          <c:idx val="24"/>
          <c:order val="52"/>
          <c:tx>
            <c:strRef>
              <c:f>'load test 2'!$Z$2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2'!$Z$3:$Z$10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AB6-4406-82BB-D1AF58C14F44}"/>
            </c:ext>
          </c:extLst>
        </c:ser>
        <c:ser>
          <c:idx val="25"/>
          <c:order val="53"/>
          <c:tx>
            <c:strRef>
              <c:f>'load test 2'!$AA$2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2'!$AA$3:$AA$10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AB6-4406-82BB-D1AF58C14F44}"/>
            </c:ext>
          </c:extLst>
        </c:ser>
        <c:ser>
          <c:idx val="26"/>
          <c:order val="54"/>
          <c:tx>
            <c:strRef>
              <c:f>'load test 2'!$AB$2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2'!$AB$3:$AB$10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AB6-4406-82BB-D1AF58C14F44}"/>
            </c:ext>
          </c:extLst>
        </c:ser>
        <c:ser>
          <c:idx val="27"/>
          <c:order val="55"/>
          <c:tx>
            <c:strRef>
              <c:f>'load test 2'!$AC$2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2'!$AC$3:$AC$10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AB6-4406-82BB-D1AF58C14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024271"/>
        <c:axId val="1927008879"/>
      </c:lineChart>
      <c:catAx>
        <c:axId val="192702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08879"/>
        <c:crosses val="autoZero"/>
        <c:auto val="1"/>
        <c:lblAlgn val="ctr"/>
        <c:lblOffset val="100"/>
        <c:noMultiLvlLbl val="0"/>
      </c:catAx>
      <c:valAx>
        <c:axId val="1927008879"/>
        <c:scaling>
          <c:orientation val="minMax"/>
          <c:max val="0.68000000000000016"/>
          <c:min val="0.19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24271"/>
        <c:crosses val="autoZero"/>
        <c:crossBetween val="between"/>
        <c:majorUnit val="1.0000000000000002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 test 2'!$B$2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E-47FC-B70F-AF1049F88446}"/>
            </c:ext>
          </c:extLst>
        </c:ser>
        <c:ser>
          <c:idx val="1"/>
          <c:order val="1"/>
          <c:tx>
            <c:strRef>
              <c:f>'load test 2'!$C$2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E-47FC-B70F-AF1049F88446}"/>
            </c:ext>
          </c:extLst>
        </c:ser>
        <c:ser>
          <c:idx val="2"/>
          <c:order val="2"/>
          <c:tx>
            <c:strRef>
              <c:f>'load test 2'!$D$2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E-47FC-B70F-AF1049F88446}"/>
            </c:ext>
          </c:extLst>
        </c:ser>
        <c:ser>
          <c:idx val="3"/>
          <c:order val="3"/>
          <c:tx>
            <c:strRef>
              <c:f>'load test 2'!$E$2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E-47FC-B70F-AF1049F88446}"/>
            </c:ext>
          </c:extLst>
        </c:ser>
        <c:ser>
          <c:idx val="4"/>
          <c:order val="4"/>
          <c:tx>
            <c:strRef>
              <c:f>'load test 2'!$F$2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EE-47FC-B70F-AF1049F88446}"/>
            </c:ext>
          </c:extLst>
        </c:ser>
        <c:ser>
          <c:idx val="5"/>
          <c:order val="5"/>
          <c:tx>
            <c:strRef>
              <c:f>'load test 2'!$G$2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EE-47FC-B70F-AF1049F88446}"/>
            </c:ext>
          </c:extLst>
        </c:ser>
        <c:ser>
          <c:idx val="6"/>
          <c:order val="6"/>
          <c:tx>
            <c:strRef>
              <c:f>'load test 2'!$H$2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EE-47FC-B70F-AF1049F88446}"/>
            </c:ext>
          </c:extLst>
        </c:ser>
        <c:ser>
          <c:idx val="7"/>
          <c:order val="7"/>
          <c:tx>
            <c:strRef>
              <c:f>'load test 2'!$I$2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EE-47FC-B70F-AF1049F88446}"/>
            </c:ext>
          </c:extLst>
        </c:ser>
        <c:ser>
          <c:idx val="8"/>
          <c:order val="8"/>
          <c:tx>
            <c:strRef>
              <c:f>'load test 2'!$J$2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EE-47FC-B70F-AF1049F88446}"/>
            </c:ext>
          </c:extLst>
        </c:ser>
        <c:ser>
          <c:idx val="9"/>
          <c:order val="9"/>
          <c:tx>
            <c:strRef>
              <c:f>'load test 2'!$K$2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2'!$K$3:$K$10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EE-47FC-B70F-AF1049F88446}"/>
            </c:ext>
          </c:extLst>
        </c:ser>
        <c:ser>
          <c:idx val="10"/>
          <c:order val="10"/>
          <c:tx>
            <c:strRef>
              <c:f>'load test 2'!$L$2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2'!$L$3:$L$10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EE-47FC-B70F-AF1049F88446}"/>
            </c:ext>
          </c:extLst>
        </c:ser>
        <c:ser>
          <c:idx val="11"/>
          <c:order val="11"/>
          <c:tx>
            <c:strRef>
              <c:f>'load test 2'!$M$2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2'!$M$3:$M$10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EE-47FC-B70F-AF1049F88446}"/>
            </c:ext>
          </c:extLst>
        </c:ser>
        <c:ser>
          <c:idx val="12"/>
          <c:order val="12"/>
          <c:tx>
            <c:strRef>
              <c:f>'load test 2'!$N$2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EE-47FC-B70F-AF1049F88446}"/>
            </c:ext>
          </c:extLst>
        </c:ser>
        <c:ser>
          <c:idx val="13"/>
          <c:order val="13"/>
          <c:tx>
            <c:strRef>
              <c:f>'load test 2'!$O$2</c:f>
              <c:strCache>
                <c:ptCount val="1"/>
                <c:pt idx="0">
                  <c:v>14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EE-47FC-B70F-AF1049F88446}"/>
            </c:ext>
          </c:extLst>
        </c:ser>
        <c:ser>
          <c:idx val="14"/>
          <c:order val="14"/>
          <c:tx>
            <c:strRef>
              <c:f>'load test 2'!$P$2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EE-47FC-B70F-AF1049F88446}"/>
            </c:ext>
          </c:extLst>
        </c:ser>
        <c:ser>
          <c:idx val="15"/>
          <c:order val="15"/>
          <c:tx>
            <c:strRef>
              <c:f>'load test 2'!$Q$2</c:f>
              <c:strCache>
                <c:ptCount val="1"/>
                <c:pt idx="0">
                  <c:v>16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EE-47FC-B70F-AF1049F88446}"/>
            </c:ext>
          </c:extLst>
        </c:ser>
        <c:ser>
          <c:idx val="16"/>
          <c:order val="16"/>
          <c:tx>
            <c:strRef>
              <c:f>'load test 2'!$R$2</c:f>
              <c:strCache>
                <c:ptCount val="1"/>
                <c:pt idx="0">
                  <c:v>17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EE-47FC-B70F-AF1049F88446}"/>
            </c:ext>
          </c:extLst>
        </c:ser>
        <c:ser>
          <c:idx val="17"/>
          <c:order val="17"/>
          <c:tx>
            <c:strRef>
              <c:f>'load test 2'!$S$2</c:f>
              <c:strCache>
                <c:ptCount val="1"/>
                <c:pt idx="0">
                  <c:v>18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2'!$S$3:$S$10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EE-47FC-B70F-AF1049F88446}"/>
            </c:ext>
          </c:extLst>
        </c:ser>
        <c:ser>
          <c:idx val="18"/>
          <c:order val="18"/>
          <c:tx>
            <c:strRef>
              <c:f>'load test 2'!$T$2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2'!$T$3:$T$10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EE-47FC-B70F-AF1049F88446}"/>
            </c:ext>
          </c:extLst>
        </c:ser>
        <c:ser>
          <c:idx val="19"/>
          <c:order val="19"/>
          <c:tx>
            <c:strRef>
              <c:f>'load test 2'!$U$2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2'!$U$3:$U$10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EE-47FC-B70F-AF1049F88446}"/>
            </c:ext>
          </c:extLst>
        </c:ser>
        <c:ser>
          <c:idx val="20"/>
          <c:order val="20"/>
          <c:tx>
            <c:strRef>
              <c:f>'load test 2'!$V$2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EE-47FC-B70F-AF1049F88446}"/>
            </c:ext>
          </c:extLst>
        </c:ser>
        <c:ser>
          <c:idx val="21"/>
          <c:order val="21"/>
          <c:tx>
            <c:strRef>
              <c:f>'load test 2'!$W$2</c:f>
              <c:strCache>
                <c:ptCount val="1"/>
                <c:pt idx="0">
                  <c:v>22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2'!$W$3:$W$10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EE-47FC-B70F-AF1049F88446}"/>
            </c:ext>
          </c:extLst>
        </c:ser>
        <c:ser>
          <c:idx val="22"/>
          <c:order val="22"/>
          <c:tx>
            <c:strRef>
              <c:f>'load test 2'!$X$2</c:f>
              <c:strCache>
                <c:ptCount val="1"/>
                <c:pt idx="0">
                  <c:v>23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2'!$X$3:$X$10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EE-47FC-B70F-AF1049F88446}"/>
            </c:ext>
          </c:extLst>
        </c:ser>
        <c:ser>
          <c:idx val="23"/>
          <c:order val="23"/>
          <c:tx>
            <c:strRef>
              <c:f>'load test 2'!$Y$2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2'!$Y$3:$Y$10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0EE-47FC-B70F-AF1049F88446}"/>
            </c:ext>
          </c:extLst>
        </c:ser>
        <c:ser>
          <c:idx val="24"/>
          <c:order val="24"/>
          <c:tx>
            <c:strRef>
              <c:f>'load test 2'!$Z$2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2'!$Z$3:$Z$10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0EE-47FC-B70F-AF1049F88446}"/>
            </c:ext>
          </c:extLst>
        </c:ser>
        <c:ser>
          <c:idx val="25"/>
          <c:order val="25"/>
          <c:tx>
            <c:strRef>
              <c:f>'load test 2'!$AA$2</c:f>
              <c:strCache>
                <c:ptCount val="1"/>
                <c:pt idx="0">
                  <c:v>26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2'!$AA$3:$AA$10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0EE-47FC-B70F-AF1049F88446}"/>
            </c:ext>
          </c:extLst>
        </c:ser>
        <c:ser>
          <c:idx val="26"/>
          <c:order val="26"/>
          <c:tx>
            <c:strRef>
              <c:f>'load test 2'!$AB$2</c:f>
              <c:strCache>
                <c:ptCount val="1"/>
                <c:pt idx="0">
                  <c:v>27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2'!$AB$3:$AB$10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0EE-47FC-B70F-AF1049F88446}"/>
            </c:ext>
          </c:extLst>
        </c:ser>
        <c:ser>
          <c:idx val="27"/>
          <c:order val="27"/>
          <c:tx>
            <c:strRef>
              <c:f>'load test 2'!$AC$2</c:f>
              <c:strCache>
                <c:ptCount val="1"/>
                <c:pt idx="0">
                  <c:v>28</c:v>
                </c:pt>
              </c:strCache>
            </c:strRef>
          </c:tx>
          <c:invertIfNegative val="0"/>
          <c:cat>
            <c:strRef>
              <c:f>'load test 2'!$A$3:$A$10</c:f>
              <c:strCache>
                <c:ptCount val="8"/>
                <c:pt idx="0">
                  <c:v>15sec Δ</c:v>
                </c:pt>
                <c:pt idx="1">
                  <c:v>30sec Δ</c:v>
                </c:pt>
                <c:pt idx="2">
                  <c:v>45sec Δ</c:v>
                </c:pt>
                <c:pt idx="3">
                  <c:v>60sec Δ</c:v>
                </c:pt>
                <c:pt idx="4">
                  <c:v>75sec Δ </c:v>
                </c:pt>
                <c:pt idx="5">
                  <c:v>90sec Δ</c:v>
                </c:pt>
                <c:pt idx="6">
                  <c:v>105sec Δ</c:v>
                </c:pt>
                <c:pt idx="7">
                  <c:v>120sec Δ</c:v>
                </c:pt>
              </c:strCache>
            </c:strRef>
          </c:cat>
          <c:val>
            <c:numRef>
              <c:f>'load test 2'!$AC$3:$AC$10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0EE-47FC-B70F-AF1049F88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024271"/>
        <c:axId val="1927008879"/>
      </c:barChart>
      <c:catAx>
        <c:axId val="192702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08879"/>
        <c:crosses val="autoZero"/>
        <c:auto val="1"/>
        <c:lblAlgn val="ctr"/>
        <c:lblOffset val="100"/>
        <c:noMultiLvlLbl val="0"/>
      </c:catAx>
      <c:valAx>
        <c:axId val="1927008879"/>
        <c:scaling>
          <c:orientation val="minMax"/>
          <c:max val="0.68000000000000016"/>
          <c:min val="0.19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24271"/>
        <c:crosses val="autoZero"/>
        <c:crossBetween val="between"/>
        <c:majorUnit val="1.0000000000000002E-2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in Ohms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'load test res 2'!$B$2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9-4375-85F6-A1B32EC3ED02}"/>
            </c:ext>
          </c:extLst>
        </c:ser>
        <c:ser>
          <c:idx val="1"/>
          <c:order val="1"/>
          <c:tx>
            <c:strRef>
              <c:f>'load test res 2'!$C$2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9-4375-85F6-A1B32EC3ED02}"/>
            </c:ext>
          </c:extLst>
        </c:ser>
        <c:ser>
          <c:idx val="2"/>
          <c:order val="2"/>
          <c:tx>
            <c:strRef>
              <c:f>'load test res 2'!$D$2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9-4375-85F6-A1B32EC3ED02}"/>
            </c:ext>
          </c:extLst>
        </c:ser>
        <c:ser>
          <c:idx val="3"/>
          <c:order val="3"/>
          <c:tx>
            <c:strRef>
              <c:f>'load test res 2'!$E$2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09-4375-85F6-A1B32EC3ED02}"/>
            </c:ext>
          </c:extLst>
        </c:ser>
        <c:ser>
          <c:idx val="4"/>
          <c:order val="4"/>
          <c:tx>
            <c:strRef>
              <c:f>'load test res 2'!$F$2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09-4375-85F6-A1B32EC3ED02}"/>
            </c:ext>
          </c:extLst>
        </c:ser>
        <c:ser>
          <c:idx val="5"/>
          <c:order val="5"/>
          <c:tx>
            <c:strRef>
              <c:f>'load test res 2'!$G$2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09-4375-85F6-A1B32EC3ED02}"/>
            </c:ext>
          </c:extLst>
        </c:ser>
        <c:ser>
          <c:idx val="6"/>
          <c:order val="6"/>
          <c:tx>
            <c:strRef>
              <c:f>'load test res 2'!$H$2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09-4375-85F6-A1B32EC3ED02}"/>
            </c:ext>
          </c:extLst>
        </c:ser>
        <c:ser>
          <c:idx val="7"/>
          <c:order val="7"/>
          <c:tx>
            <c:strRef>
              <c:f>'load test res 2'!$I$2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09-4375-85F6-A1B32EC3ED02}"/>
            </c:ext>
          </c:extLst>
        </c:ser>
        <c:ser>
          <c:idx val="8"/>
          <c:order val="8"/>
          <c:tx>
            <c:strRef>
              <c:f>'load test res 2'!$J$2</c:f>
              <c:strCache>
                <c:ptCount val="1"/>
                <c:pt idx="0">
                  <c:v>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09-4375-85F6-A1B32EC3ED02}"/>
            </c:ext>
          </c:extLst>
        </c:ser>
        <c:ser>
          <c:idx val="9"/>
          <c:order val="9"/>
          <c:tx>
            <c:strRef>
              <c:f>'load test res 2'!$K$2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2'!$K$3:$K$10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09-4375-85F6-A1B32EC3ED02}"/>
            </c:ext>
          </c:extLst>
        </c:ser>
        <c:ser>
          <c:idx val="10"/>
          <c:order val="10"/>
          <c:tx>
            <c:strRef>
              <c:f>'load test res 2'!$L$2</c:f>
              <c:strCache>
                <c:ptCount val="1"/>
                <c:pt idx="0">
                  <c:v>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2'!$L$3:$L$10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09-4375-85F6-A1B32EC3ED02}"/>
            </c:ext>
          </c:extLst>
        </c:ser>
        <c:ser>
          <c:idx val="11"/>
          <c:order val="11"/>
          <c:tx>
            <c:strRef>
              <c:f>'load test res 2'!$M$2</c:f>
              <c:strCache>
                <c:ptCount val="1"/>
                <c:pt idx="0">
                  <c:v>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2'!$M$3:$M$10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09-4375-85F6-A1B32EC3ED02}"/>
            </c:ext>
          </c:extLst>
        </c:ser>
        <c:ser>
          <c:idx val="12"/>
          <c:order val="12"/>
          <c:tx>
            <c:strRef>
              <c:f>'load test res 2'!$N$2</c:f>
              <c:strCache>
                <c:ptCount val="1"/>
                <c:pt idx="0">
                  <c:v>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09-4375-85F6-A1B32EC3ED02}"/>
            </c:ext>
          </c:extLst>
        </c:ser>
        <c:ser>
          <c:idx val="13"/>
          <c:order val="13"/>
          <c:tx>
            <c:strRef>
              <c:f>'load test res 2'!$O$2</c:f>
              <c:strCache>
                <c:ptCount val="1"/>
                <c:pt idx="0">
                  <c:v>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09-4375-85F6-A1B32EC3ED02}"/>
            </c:ext>
          </c:extLst>
        </c:ser>
        <c:ser>
          <c:idx val="14"/>
          <c:order val="14"/>
          <c:tx>
            <c:strRef>
              <c:f>'load test res 2'!$P$2</c:f>
              <c:strCache>
                <c:ptCount val="1"/>
                <c:pt idx="0">
                  <c:v>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309-4375-85F6-A1B32EC3ED02}"/>
            </c:ext>
          </c:extLst>
        </c:ser>
        <c:ser>
          <c:idx val="15"/>
          <c:order val="15"/>
          <c:tx>
            <c:strRef>
              <c:f>'load test res 2'!$Q$2</c:f>
              <c:strCache>
                <c:ptCount val="1"/>
                <c:pt idx="0">
                  <c:v>16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309-4375-85F6-A1B32EC3ED02}"/>
            </c:ext>
          </c:extLst>
        </c:ser>
        <c:ser>
          <c:idx val="16"/>
          <c:order val="16"/>
          <c:tx>
            <c:strRef>
              <c:f>'load test res 2'!$R$2</c:f>
              <c:strCache>
                <c:ptCount val="1"/>
                <c:pt idx="0">
                  <c:v>17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309-4375-85F6-A1B32EC3ED02}"/>
            </c:ext>
          </c:extLst>
        </c:ser>
        <c:ser>
          <c:idx val="17"/>
          <c:order val="17"/>
          <c:tx>
            <c:strRef>
              <c:f>'load test res 2'!$S$2</c:f>
              <c:strCache>
                <c:ptCount val="1"/>
                <c:pt idx="0">
                  <c:v>18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2'!$S$3:$S$10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309-4375-85F6-A1B32EC3ED02}"/>
            </c:ext>
          </c:extLst>
        </c:ser>
        <c:ser>
          <c:idx val="18"/>
          <c:order val="18"/>
          <c:tx>
            <c:strRef>
              <c:f>'load test res 2'!$T$2</c:f>
              <c:strCache>
                <c:ptCount val="1"/>
                <c:pt idx="0">
                  <c:v>19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2'!$T$3:$T$10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309-4375-85F6-A1B32EC3ED02}"/>
            </c:ext>
          </c:extLst>
        </c:ser>
        <c:ser>
          <c:idx val="19"/>
          <c:order val="19"/>
          <c:tx>
            <c:strRef>
              <c:f>'load test res 2'!$U$2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2'!$U$3:$U$10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309-4375-85F6-A1B32EC3ED02}"/>
            </c:ext>
          </c:extLst>
        </c:ser>
        <c:ser>
          <c:idx val="20"/>
          <c:order val="20"/>
          <c:tx>
            <c:strRef>
              <c:f>'load test res 2'!$V$2</c:f>
              <c:strCache>
                <c:ptCount val="1"/>
                <c:pt idx="0">
                  <c:v>21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309-4375-85F6-A1B32EC3ED02}"/>
            </c:ext>
          </c:extLst>
        </c:ser>
        <c:ser>
          <c:idx val="21"/>
          <c:order val="21"/>
          <c:tx>
            <c:strRef>
              <c:f>'load test res 2'!$W$2</c:f>
              <c:strCache>
                <c:ptCount val="1"/>
                <c:pt idx="0">
                  <c:v>22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2'!$W$3:$W$10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309-4375-85F6-A1B32EC3ED02}"/>
            </c:ext>
          </c:extLst>
        </c:ser>
        <c:ser>
          <c:idx val="22"/>
          <c:order val="22"/>
          <c:tx>
            <c:strRef>
              <c:f>'load test res 2'!$X$2</c:f>
              <c:strCache>
                <c:ptCount val="1"/>
                <c:pt idx="0">
                  <c:v>23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2'!$X$3:$X$10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309-4375-85F6-A1B32EC3ED02}"/>
            </c:ext>
          </c:extLst>
        </c:ser>
        <c:ser>
          <c:idx val="23"/>
          <c:order val="23"/>
          <c:tx>
            <c:strRef>
              <c:f>'load test res 2'!$Y$2</c:f>
              <c:strCache>
                <c:ptCount val="1"/>
                <c:pt idx="0">
                  <c:v>24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2'!$Y$3:$Y$10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309-4375-85F6-A1B32EC3ED02}"/>
            </c:ext>
          </c:extLst>
        </c:ser>
        <c:ser>
          <c:idx val="24"/>
          <c:order val="24"/>
          <c:tx>
            <c:strRef>
              <c:f>'load test res 2'!$Z$2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2'!$Z$3:$Z$10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309-4375-85F6-A1B32EC3ED02}"/>
            </c:ext>
          </c:extLst>
        </c:ser>
        <c:ser>
          <c:idx val="25"/>
          <c:order val="25"/>
          <c:tx>
            <c:strRef>
              <c:f>'load test res 2'!$AA$2</c:f>
              <c:strCache>
                <c:ptCount val="1"/>
                <c:pt idx="0">
                  <c:v>26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2'!$AA$3:$AA$10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309-4375-85F6-A1B32EC3ED02}"/>
            </c:ext>
          </c:extLst>
        </c:ser>
        <c:ser>
          <c:idx val="26"/>
          <c:order val="26"/>
          <c:tx>
            <c:strRef>
              <c:f>'load test res 2'!$AB$2</c:f>
              <c:strCache>
                <c:ptCount val="1"/>
                <c:pt idx="0">
                  <c:v>27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2'!$AB$3:$AB$10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309-4375-85F6-A1B32EC3ED02}"/>
            </c:ext>
          </c:extLst>
        </c:ser>
        <c:ser>
          <c:idx val="27"/>
          <c:order val="27"/>
          <c:tx>
            <c:strRef>
              <c:f>'load test res 2'!$AC$2</c:f>
              <c:strCache>
                <c:ptCount val="1"/>
                <c:pt idx="0">
                  <c:v>28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2'!$AC$3:$AC$10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309-4375-85F6-A1B32EC3E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206799"/>
        <c:axId val="1980181007"/>
      </c:lineChart>
      <c:catAx>
        <c:axId val="198020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81007"/>
        <c:crosses val="autoZero"/>
        <c:auto val="1"/>
        <c:lblAlgn val="ctr"/>
        <c:lblOffset val="100"/>
        <c:noMultiLvlLbl val="0"/>
      </c:catAx>
      <c:valAx>
        <c:axId val="1980181007"/>
        <c:scaling>
          <c:orientation val="minMax"/>
          <c:max val="0.10880000000000001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206799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in Ohms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 test res 2'!$B$2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C-459C-9762-A82AF61458B6}"/>
            </c:ext>
          </c:extLst>
        </c:ser>
        <c:ser>
          <c:idx val="1"/>
          <c:order val="1"/>
          <c:tx>
            <c:strRef>
              <c:f>'load test res 2'!$C$2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C-459C-9762-A82AF61458B6}"/>
            </c:ext>
          </c:extLst>
        </c:ser>
        <c:ser>
          <c:idx val="2"/>
          <c:order val="2"/>
          <c:tx>
            <c:strRef>
              <c:f>'load test res 2'!$D$2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C-459C-9762-A82AF61458B6}"/>
            </c:ext>
          </c:extLst>
        </c:ser>
        <c:ser>
          <c:idx val="3"/>
          <c:order val="3"/>
          <c:tx>
            <c:strRef>
              <c:f>'load test res 2'!$E$2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C-459C-9762-A82AF61458B6}"/>
            </c:ext>
          </c:extLst>
        </c:ser>
        <c:ser>
          <c:idx val="4"/>
          <c:order val="4"/>
          <c:tx>
            <c:strRef>
              <c:f>'load test res 2'!$F$2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3C-459C-9762-A82AF61458B6}"/>
            </c:ext>
          </c:extLst>
        </c:ser>
        <c:ser>
          <c:idx val="5"/>
          <c:order val="5"/>
          <c:tx>
            <c:strRef>
              <c:f>'load test res 2'!$G$2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2'!$G$3:$G$10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3C-459C-9762-A82AF61458B6}"/>
            </c:ext>
          </c:extLst>
        </c:ser>
        <c:ser>
          <c:idx val="6"/>
          <c:order val="6"/>
          <c:tx>
            <c:strRef>
              <c:f>'load test res 2'!$H$2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C-459C-9762-A82AF61458B6}"/>
            </c:ext>
          </c:extLst>
        </c:ser>
        <c:ser>
          <c:idx val="7"/>
          <c:order val="7"/>
          <c:tx>
            <c:strRef>
              <c:f>'load test res 2'!$I$2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2'!$I$3:$I$10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3C-459C-9762-A82AF61458B6}"/>
            </c:ext>
          </c:extLst>
        </c:ser>
        <c:ser>
          <c:idx val="8"/>
          <c:order val="8"/>
          <c:tx>
            <c:strRef>
              <c:f>'load test res 2'!$J$2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2'!$J$3:$J$10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3C-459C-9762-A82AF61458B6}"/>
            </c:ext>
          </c:extLst>
        </c:ser>
        <c:ser>
          <c:idx val="9"/>
          <c:order val="9"/>
          <c:tx>
            <c:strRef>
              <c:f>'load test res 2'!$K$2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2'!$K$3:$K$10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3C-459C-9762-A82AF61458B6}"/>
            </c:ext>
          </c:extLst>
        </c:ser>
        <c:ser>
          <c:idx val="10"/>
          <c:order val="10"/>
          <c:tx>
            <c:strRef>
              <c:f>'load test res 2'!$L$2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2'!$L$3:$L$10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3C-459C-9762-A82AF61458B6}"/>
            </c:ext>
          </c:extLst>
        </c:ser>
        <c:ser>
          <c:idx val="11"/>
          <c:order val="11"/>
          <c:tx>
            <c:strRef>
              <c:f>'load test res 2'!$M$2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2'!$M$3:$M$10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3C-459C-9762-A82AF61458B6}"/>
            </c:ext>
          </c:extLst>
        </c:ser>
        <c:ser>
          <c:idx val="12"/>
          <c:order val="12"/>
          <c:tx>
            <c:strRef>
              <c:f>'load test res 2'!$N$2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3C-459C-9762-A82AF61458B6}"/>
            </c:ext>
          </c:extLst>
        </c:ser>
        <c:ser>
          <c:idx val="13"/>
          <c:order val="13"/>
          <c:tx>
            <c:strRef>
              <c:f>'load test res 2'!$O$2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2'!$O$3:$O$10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3C-459C-9762-A82AF61458B6}"/>
            </c:ext>
          </c:extLst>
        </c:ser>
        <c:ser>
          <c:idx val="14"/>
          <c:order val="14"/>
          <c:tx>
            <c:strRef>
              <c:f>'load test res 2'!$P$2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3C-459C-9762-A82AF61458B6}"/>
            </c:ext>
          </c:extLst>
        </c:ser>
        <c:ser>
          <c:idx val="15"/>
          <c:order val="15"/>
          <c:tx>
            <c:strRef>
              <c:f>'load test res 2'!$Q$2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3C-459C-9762-A82AF61458B6}"/>
            </c:ext>
          </c:extLst>
        </c:ser>
        <c:ser>
          <c:idx val="16"/>
          <c:order val="16"/>
          <c:tx>
            <c:strRef>
              <c:f>'load test res 2'!$R$2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93C-459C-9762-A82AF61458B6}"/>
            </c:ext>
          </c:extLst>
        </c:ser>
        <c:ser>
          <c:idx val="17"/>
          <c:order val="17"/>
          <c:tx>
            <c:strRef>
              <c:f>'load test res 2'!$S$2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2'!$S$3:$S$10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93C-459C-9762-A82AF61458B6}"/>
            </c:ext>
          </c:extLst>
        </c:ser>
        <c:ser>
          <c:idx val="18"/>
          <c:order val="18"/>
          <c:tx>
            <c:strRef>
              <c:f>'load test res 2'!$T$2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2'!$T$3:$T$10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3C-459C-9762-A82AF61458B6}"/>
            </c:ext>
          </c:extLst>
        </c:ser>
        <c:ser>
          <c:idx val="19"/>
          <c:order val="19"/>
          <c:tx>
            <c:strRef>
              <c:f>'load test res 2'!$U$2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2'!$U$3:$U$10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93C-459C-9762-A82AF61458B6}"/>
            </c:ext>
          </c:extLst>
        </c:ser>
        <c:ser>
          <c:idx val="20"/>
          <c:order val="20"/>
          <c:tx>
            <c:strRef>
              <c:f>'load test res 2'!$V$2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2'!$V$3:$V$10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93C-459C-9762-A82AF61458B6}"/>
            </c:ext>
          </c:extLst>
        </c:ser>
        <c:ser>
          <c:idx val="21"/>
          <c:order val="21"/>
          <c:tx>
            <c:strRef>
              <c:f>'load test res 2'!$W$2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2'!$W$3:$W$10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93C-459C-9762-A82AF61458B6}"/>
            </c:ext>
          </c:extLst>
        </c:ser>
        <c:ser>
          <c:idx val="22"/>
          <c:order val="22"/>
          <c:tx>
            <c:strRef>
              <c:f>'load test res 2'!$X$2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2'!$X$3:$X$10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93C-459C-9762-A82AF61458B6}"/>
            </c:ext>
          </c:extLst>
        </c:ser>
        <c:ser>
          <c:idx val="23"/>
          <c:order val="23"/>
          <c:tx>
            <c:strRef>
              <c:f>'load test res 2'!$Y$2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2'!$Y$3:$Y$10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93C-459C-9762-A82AF61458B6}"/>
            </c:ext>
          </c:extLst>
        </c:ser>
        <c:ser>
          <c:idx val="24"/>
          <c:order val="24"/>
          <c:tx>
            <c:strRef>
              <c:f>'load test res 2'!$Z$2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2'!$Z$3:$Z$10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93C-459C-9762-A82AF61458B6}"/>
            </c:ext>
          </c:extLst>
        </c:ser>
        <c:ser>
          <c:idx val="25"/>
          <c:order val="25"/>
          <c:tx>
            <c:strRef>
              <c:f>'load test res 2'!$AA$2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2'!$AA$3:$AA$10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93C-459C-9762-A82AF61458B6}"/>
            </c:ext>
          </c:extLst>
        </c:ser>
        <c:ser>
          <c:idx val="26"/>
          <c:order val="26"/>
          <c:tx>
            <c:strRef>
              <c:f>'load test res 2'!$AB$2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2'!$AB$3:$AB$10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93C-459C-9762-A82AF61458B6}"/>
            </c:ext>
          </c:extLst>
        </c:ser>
        <c:ser>
          <c:idx val="27"/>
          <c:order val="27"/>
          <c:tx>
            <c:strRef>
              <c:f>'load test res 2'!$AC$2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'load test res 2'!$A$3:$A$10</c:f>
              <c:strCache>
                <c:ptCount val="8"/>
                <c:pt idx="0">
                  <c:v>Resistance in ohm 15sec</c:v>
                </c:pt>
                <c:pt idx="1">
                  <c:v>Resistance in ohm 30sec</c:v>
                </c:pt>
                <c:pt idx="2">
                  <c:v>Resistance in ohm 45sec</c:v>
                </c:pt>
                <c:pt idx="3">
                  <c:v>Resistance in ohm 60sec</c:v>
                </c:pt>
                <c:pt idx="4">
                  <c:v>Resistance in ohm 75sec</c:v>
                </c:pt>
                <c:pt idx="5">
                  <c:v>Resistance in ohm 90sec</c:v>
                </c:pt>
                <c:pt idx="6">
                  <c:v>Resistance in ohm 105sec</c:v>
                </c:pt>
                <c:pt idx="7">
                  <c:v>Resistance in ohm 120sec</c:v>
                </c:pt>
              </c:strCache>
            </c:strRef>
          </c:cat>
          <c:val>
            <c:numRef>
              <c:f>'load test res 2'!$AC$3:$AC$10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93C-459C-9762-A82AF614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206799"/>
        <c:axId val="1980181007"/>
      </c:barChart>
      <c:catAx>
        <c:axId val="198020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81007"/>
        <c:crosses val="autoZero"/>
        <c:auto val="1"/>
        <c:lblAlgn val="ctr"/>
        <c:lblOffset val="100"/>
        <c:noMultiLvlLbl val="0"/>
      </c:catAx>
      <c:valAx>
        <c:axId val="1980181007"/>
        <c:scaling>
          <c:orientation val="minMax"/>
          <c:max val="0.10880000000000001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206799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45219</xdr:colOff>
      <xdr:row>63</xdr:row>
      <xdr:rowOff>173567</xdr:rowOff>
    </xdr:from>
    <xdr:to>
      <xdr:col>29</xdr:col>
      <xdr:colOff>21166</xdr:colOff>
      <xdr:row>117</xdr:row>
      <xdr:rowOff>179917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AC60644-DE4B-2093-09D7-358B7D2F7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9</xdr:row>
      <xdr:rowOff>173182</xdr:rowOff>
    </xdr:from>
    <xdr:to>
      <xdr:col>29</xdr:col>
      <xdr:colOff>10584</xdr:colOff>
      <xdr:row>63</xdr:row>
      <xdr:rowOff>179532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40ECCB-E1B1-41FC-9F05-73908AFDC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8404</xdr:colOff>
      <xdr:row>63</xdr:row>
      <xdr:rowOff>190464</xdr:rowOff>
    </xdr:from>
    <xdr:to>
      <xdr:col>29</xdr:col>
      <xdr:colOff>12138</xdr:colOff>
      <xdr:row>118</xdr:row>
      <xdr:rowOff>19013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DA4102-454C-5EE7-96C9-0723D7CDF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9</xdr:row>
      <xdr:rowOff>179294</xdr:rowOff>
    </xdr:from>
    <xdr:to>
      <xdr:col>29</xdr:col>
      <xdr:colOff>9337</xdr:colOff>
      <xdr:row>64</xdr:row>
      <xdr:rowOff>7843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5FF5D0-170C-4492-9AB7-08D7C53CE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45219</xdr:colOff>
      <xdr:row>63</xdr:row>
      <xdr:rowOff>173567</xdr:rowOff>
    </xdr:from>
    <xdr:to>
      <xdr:col>29</xdr:col>
      <xdr:colOff>21166</xdr:colOff>
      <xdr:row>117</xdr:row>
      <xdr:rowOff>179917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AC4DA-A8FE-481A-B97B-E04984221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9</xdr:row>
      <xdr:rowOff>173182</xdr:rowOff>
    </xdr:from>
    <xdr:to>
      <xdr:col>29</xdr:col>
      <xdr:colOff>10584</xdr:colOff>
      <xdr:row>63</xdr:row>
      <xdr:rowOff>179532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753B97-FE29-4103-B62A-ABBCDEFEE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8404</xdr:colOff>
      <xdr:row>63</xdr:row>
      <xdr:rowOff>190464</xdr:rowOff>
    </xdr:from>
    <xdr:to>
      <xdr:col>29</xdr:col>
      <xdr:colOff>12138</xdr:colOff>
      <xdr:row>118</xdr:row>
      <xdr:rowOff>19013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318C93-5AB9-4642-9164-A2298E731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9</xdr:row>
      <xdr:rowOff>179294</xdr:rowOff>
    </xdr:from>
    <xdr:to>
      <xdr:col>29</xdr:col>
      <xdr:colOff>9337</xdr:colOff>
      <xdr:row>64</xdr:row>
      <xdr:rowOff>7843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C14E3F-3244-42B1-A8C1-DEF0039EE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4650-02E5-4984-BFE7-E5C825AF039D}">
  <dimension ref="A1:AD101"/>
  <sheetViews>
    <sheetView tabSelected="1" zoomScale="130" zoomScaleNormal="130" workbookViewId="0">
      <pane ySplit="1" topLeftCell="A2" activePane="bottomLeft" state="frozen"/>
      <selection pane="bottomLeft" activeCell="X27" sqref="X27"/>
    </sheetView>
  </sheetViews>
  <sheetFormatPr defaultRowHeight="15" x14ac:dyDescent="0.25"/>
  <cols>
    <col min="1" max="1" width="28.28515625" customWidth="1"/>
    <col min="2" max="2" width="7.140625" customWidth="1"/>
    <col min="3" max="6" width="7.28515625" bestFit="1" customWidth="1"/>
    <col min="7" max="7" width="7.42578125" customWidth="1"/>
    <col min="8" max="8" width="7.28515625" bestFit="1" customWidth="1"/>
    <col min="9" max="9" width="8.5703125" bestFit="1" customWidth="1"/>
    <col min="10" max="29" width="7.28515625" bestFit="1" customWidth="1"/>
  </cols>
  <sheetData>
    <row r="1" spans="1:30" x14ac:dyDescent="0.25">
      <c r="A1" s="9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</row>
    <row r="2" spans="1:30" s="4" customFormat="1" x14ac:dyDescent="0.25">
      <c r="A2" s="2" t="s">
        <v>8</v>
      </c>
      <c r="B2" s="8" t="s">
        <v>14</v>
      </c>
      <c r="C2" s="3">
        <v>7.94</v>
      </c>
      <c r="D2" s="3">
        <v>7.94</v>
      </c>
      <c r="E2" s="3">
        <v>7.93</v>
      </c>
      <c r="F2" s="3">
        <v>7.94</v>
      </c>
      <c r="G2" s="10" t="s">
        <v>15</v>
      </c>
      <c r="H2" s="3">
        <v>7.93</v>
      </c>
      <c r="I2" s="3">
        <v>7.92</v>
      </c>
      <c r="J2" s="3">
        <v>7.91</v>
      </c>
      <c r="K2" s="5">
        <v>6.59</v>
      </c>
      <c r="L2" s="3">
        <v>7.92</v>
      </c>
      <c r="M2" s="3">
        <v>7.93</v>
      </c>
      <c r="N2" s="3">
        <v>7.93</v>
      </c>
      <c r="O2" s="3">
        <v>7.93</v>
      </c>
      <c r="P2" s="3">
        <v>7.93</v>
      </c>
      <c r="Q2" s="3">
        <v>7.93</v>
      </c>
      <c r="R2" s="3">
        <v>7.93</v>
      </c>
      <c r="S2" s="3">
        <v>7.9</v>
      </c>
      <c r="T2" s="3">
        <v>7.93</v>
      </c>
      <c r="U2" s="3">
        <v>7.93</v>
      </c>
      <c r="V2" s="3">
        <v>7.93</v>
      </c>
      <c r="W2" s="3">
        <v>7.93</v>
      </c>
      <c r="X2" s="3">
        <v>7.93</v>
      </c>
      <c r="Y2" s="3">
        <v>7.94</v>
      </c>
      <c r="Z2" s="3">
        <v>7.94</v>
      </c>
      <c r="AA2" s="3">
        <v>7.94</v>
      </c>
      <c r="AB2" s="3">
        <v>7.94</v>
      </c>
      <c r="AC2" s="7">
        <v>7.95</v>
      </c>
    </row>
    <row r="3" spans="1:30" x14ac:dyDescent="0.25">
      <c r="A3" s="2" t="s">
        <v>2</v>
      </c>
      <c r="B3" s="3">
        <v>7.75</v>
      </c>
      <c r="C3" s="3">
        <v>7.75</v>
      </c>
      <c r="D3" s="3">
        <v>7.74</v>
      </c>
      <c r="E3" s="3">
        <v>7.72</v>
      </c>
      <c r="F3" s="3">
        <v>7.73</v>
      </c>
      <c r="G3" s="3">
        <v>7.52</v>
      </c>
      <c r="H3" s="3">
        <v>7.72</v>
      </c>
      <c r="I3" s="3">
        <v>7.69</v>
      </c>
      <c r="J3" s="3">
        <v>7.68</v>
      </c>
      <c r="K3" s="5">
        <v>6.27</v>
      </c>
      <c r="L3" s="3">
        <v>7.7</v>
      </c>
      <c r="M3" s="3">
        <v>7.71</v>
      </c>
      <c r="N3" s="3">
        <v>7.71</v>
      </c>
      <c r="O3" s="3">
        <v>7.7</v>
      </c>
      <c r="P3" s="3">
        <v>7.7</v>
      </c>
      <c r="Q3" s="3">
        <v>7.71</v>
      </c>
      <c r="R3" s="3">
        <v>7.73</v>
      </c>
      <c r="S3" s="3">
        <v>7.68</v>
      </c>
      <c r="T3" s="3">
        <v>7.72</v>
      </c>
      <c r="U3" s="3">
        <v>7.71</v>
      </c>
      <c r="V3" s="3">
        <v>7.7</v>
      </c>
      <c r="W3" s="3">
        <v>7.71</v>
      </c>
      <c r="X3" s="3">
        <v>7.73</v>
      </c>
      <c r="Y3" s="3">
        <v>7.73</v>
      </c>
      <c r="Z3" s="3">
        <v>7.74</v>
      </c>
      <c r="AA3" s="3">
        <v>7.75</v>
      </c>
      <c r="AB3" s="3">
        <v>7.75</v>
      </c>
      <c r="AC3" s="7">
        <v>7.76</v>
      </c>
      <c r="AD3" s="3"/>
    </row>
    <row r="4" spans="1:30" x14ac:dyDescent="0.25">
      <c r="A4" s="2" t="s">
        <v>3</v>
      </c>
      <c r="B4" s="3">
        <v>7.68</v>
      </c>
      <c r="C4" s="3">
        <v>7.67</v>
      </c>
      <c r="D4" s="3">
        <v>7.66</v>
      </c>
      <c r="E4" s="3">
        <v>7.64</v>
      </c>
      <c r="F4" s="3">
        <v>7.65</v>
      </c>
      <c r="G4" s="3">
        <v>7.45</v>
      </c>
      <c r="H4" s="3">
        <v>7.63</v>
      </c>
      <c r="I4" s="3">
        <v>7.6</v>
      </c>
      <c r="J4" s="3">
        <v>7.58</v>
      </c>
      <c r="K4" s="5">
        <v>6.16</v>
      </c>
      <c r="L4" s="3">
        <v>7.61</v>
      </c>
      <c r="M4" s="3">
        <v>7.62</v>
      </c>
      <c r="N4" s="3">
        <v>7.62</v>
      </c>
      <c r="O4" s="3">
        <v>7.61</v>
      </c>
      <c r="P4" s="3">
        <v>7.61</v>
      </c>
      <c r="Q4" s="3">
        <v>7.62</v>
      </c>
      <c r="R4" s="3">
        <v>7.64</v>
      </c>
      <c r="S4" s="3">
        <v>7.58</v>
      </c>
      <c r="T4" s="3">
        <v>7.63</v>
      </c>
      <c r="U4" s="3">
        <v>7.61</v>
      </c>
      <c r="V4" s="3">
        <v>7.61</v>
      </c>
      <c r="W4" s="3">
        <v>7.61</v>
      </c>
      <c r="X4" s="3">
        <v>7.64</v>
      </c>
      <c r="Y4" s="3">
        <v>7.65</v>
      </c>
      <c r="Z4" s="3">
        <v>7.66</v>
      </c>
      <c r="AA4" s="3">
        <v>7.67</v>
      </c>
      <c r="AB4" s="3">
        <v>7.68</v>
      </c>
      <c r="AC4" s="7">
        <v>7.69</v>
      </c>
      <c r="AD4" s="3"/>
    </row>
    <row r="5" spans="1:30" x14ac:dyDescent="0.25">
      <c r="A5" s="2" t="s">
        <v>4</v>
      </c>
      <c r="B5" s="3">
        <v>7.63</v>
      </c>
      <c r="C5" s="3">
        <v>7.61</v>
      </c>
      <c r="D5" s="3">
        <v>7.6</v>
      </c>
      <c r="E5" s="3">
        <v>7.57</v>
      </c>
      <c r="F5" s="3">
        <v>7.58</v>
      </c>
      <c r="G5" s="3">
        <v>7.38</v>
      </c>
      <c r="H5" s="3">
        <v>7.56</v>
      </c>
      <c r="I5" s="3">
        <v>7.53</v>
      </c>
      <c r="J5" s="3">
        <v>7.5</v>
      </c>
      <c r="K5" s="5">
        <v>6.09</v>
      </c>
      <c r="L5" s="3">
        <v>7.54</v>
      </c>
      <c r="M5" s="3">
        <v>7.55</v>
      </c>
      <c r="N5" s="3">
        <v>7.54</v>
      </c>
      <c r="O5" s="3">
        <v>7.54</v>
      </c>
      <c r="P5" s="3">
        <v>7.54</v>
      </c>
      <c r="Q5" s="3">
        <v>7.55</v>
      </c>
      <c r="R5" s="3">
        <v>7.57</v>
      </c>
      <c r="S5" s="3">
        <v>7.5</v>
      </c>
      <c r="T5" s="3">
        <v>7.56</v>
      </c>
      <c r="U5" s="3">
        <v>7.54</v>
      </c>
      <c r="V5" s="3">
        <v>7.53</v>
      </c>
      <c r="W5" s="3">
        <v>7.55</v>
      </c>
      <c r="X5" s="3">
        <v>7.57</v>
      </c>
      <c r="Y5" s="3">
        <v>7.59</v>
      </c>
      <c r="Z5" s="3">
        <v>7.6</v>
      </c>
      <c r="AA5" s="3">
        <v>7.61</v>
      </c>
      <c r="AB5" s="3">
        <v>7.61</v>
      </c>
      <c r="AC5" s="7">
        <v>7.64</v>
      </c>
      <c r="AD5" s="3"/>
    </row>
    <row r="6" spans="1:30" x14ac:dyDescent="0.25">
      <c r="A6" s="2" t="s">
        <v>5</v>
      </c>
      <c r="B6" s="3">
        <v>7.59</v>
      </c>
      <c r="C6" s="3">
        <v>7.57</v>
      </c>
      <c r="D6" s="3">
        <v>7.55</v>
      </c>
      <c r="E6" s="3">
        <v>7.52</v>
      </c>
      <c r="F6" s="3">
        <v>7.53</v>
      </c>
      <c r="G6" s="3">
        <v>7.34</v>
      </c>
      <c r="H6" s="3">
        <v>7.51</v>
      </c>
      <c r="I6" s="3">
        <v>7.47</v>
      </c>
      <c r="J6" s="3">
        <v>7.44</v>
      </c>
      <c r="K6" s="5">
        <v>6.04</v>
      </c>
      <c r="L6" s="3">
        <v>7.48</v>
      </c>
      <c r="M6" s="3">
        <v>7.49</v>
      </c>
      <c r="N6" s="3">
        <v>7.49</v>
      </c>
      <c r="O6" s="3">
        <v>7.49</v>
      </c>
      <c r="P6" s="3">
        <v>7.49</v>
      </c>
      <c r="Q6" s="3">
        <v>7.5</v>
      </c>
      <c r="R6" s="3">
        <v>7.52</v>
      </c>
      <c r="S6" s="3">
        <v>7.45</v>
      </c>
      <c r="T6" s="3">
        <v>7.51</v>
      </c>
      <c r="U6" s="3">
        <v>7.49</v>
      </c>
      <c r="V6" s="3">
        <v>7.48</v>
      </c>
      <c r="W6" s="3">
        <v>7.49</v>
      </c>
      <c r="X6" s="3">
        <v>7.52</v>
      </c>
      <c r="Y6" s="3">
        <v>7.54</v>
      </c>
      <c r="Z6" s="3">
        <v>7.55</v>
      </c>
      <c r="AA6" s="3">
        <v>7.56</v>
      </c>
      <c r="AB6" s="3">
        <v>7.57</v>
      </c>
      <c r="AC6" s="7">
        <v>7.6</v>
      </c>
      <c r="AD6" s="3"/>
    </row>
    <row r="7" spans="1:30" x14ac:dyDescent="0.25">
      <c r="A7" s="2" t="s">
        <v>9</v>
      </c>
      <c r="B7" s="3">
        <v>7.54</v>
      </c>
      <c r="C7" s="3">
        <v>7.53</v>
      </c>
      <c r="D7" s="3">
        <v>7.51</v>
      </c>
      <c r="E7" s="3">
        <v>7.48</v>
      </c>
      <c r="F7" s="3">
        <v>7.49</v>
      </c>
      <c r="G7" s="3">
        <v>7.31</v>
      </c>
      <c r="H7" s="3">
        <v>7.46</v>
      </c>
      <c r="I7" s="3">
        <v>7.43</v>
      </c>
      <c r="J7" s="3">
        <v>7.4</v>
      </c>
      <c r="K7" s="5">
        <v>6</v>
      </c>
      <c r="L7" s="3">
        <v>7.44</v>
      </c>
      <c r="M7" s="3">
        <v>7.45</v>
      </c>
      <c r="N7" s="3">
        <v>7.45</v>
      </c>
      <c r="O7" s="3">
        <v>7.44</v>
      </c>
      <c r="P7" s="3">
        <v>7.45</v>
      </c>
      <c r="Q7" s="3">
        <v>7.45</v>
      </c>
      <c r="R7" s="3">
        <v>7.48</v>
      </c>
      <c r="S7" s="3">
        <v>7.4</v>
      </c>
      <c r="T7" s="3">
        <v>7.46</v>
      </c>
      <c r="U7" s="3">
        <v>7.45</v>
      </c>
      <c r="V7" s="3">
        <v>7.44</v>
      </c>
      <c r="W7" s="3">
        <v>7.45</v>
      </c>
      <c r="X7" s="3">
        <v>7.48</v>
      </c>
      <c r="Y7" s="3">
        <v>7.5</v>
      </c>
      <c r="Z7" s="3">
        <v>7.51</v>
      </c>
      <c r="AA7" s="3">
        <v>7.52</v>
      </c>
      <c r="AB7" s="3">
        <v>7.53</v>
      </c>
      <c r="AC7" s="7">
        <v>7.56</v>
      </c>
      <c r="AD7" s="3"/>
    </row>
    <row r="8" spans="1:30" x14ac:dyDescent="0.25">
      <c r="A8" s="2" t="s">
        <v>6</v>
      </c>
      <c r="B8" s="3">
        <v>7.5</v>
      </c>
      <c r="C8" s="3">
        <v>7.5</v>
      </c>
      <c r="D8" s="3">
        <v>7.48</v>
      </c>
      <c r="E8" s="3">
        <v>7.44</v>
      </c>
      <c r="F8" s="3">
        <v>7.45</v>
      </c>
      <c r="G8" s="3">
        <v>7.28</v>
      </c>
      <c r="H8" s="3">
        <v>7.43</v>
      </c>
      <c r="I8" s="3">
        <v>7.39</v>
      </c>
      <c r="J8" s="3">
        <v>7.36</v>
      </c>
      <c r="K8" s="5">
        <v>5.96</v>
      </c>
      <c r="L8" s="3">
        <v>7.4</v>
      </c>
      <c r="M8" s="3">
        <v>7.41</v>
      </c>
      <c r="N8" s="3">
        <v>7.41</v>
      </c>
      <c r="O8" s="3">
        <v>7.4</v>
      </c>
      <c r="P8" s="3">
        <v>7.41</v>
      </c>
      <c r="Q8" s="3">
        <v>7.42</v>
      </c>
      <c r="R8" s="3">
        <v>7.44</v>
      </c>
      <c r="S8" s="3">
        <v>7.36</v>
      </c>
      <c r="T8" s="3">
        <v>7.43</v>
      </c>
      <c r="U8" s="3">
        <v>7.41</v>
      </c>
      <c r="V8" s="3">
        <v>7.4</v>
      </c>
      <c r="W8" s="3">
        <v>7.41</v>
      </c>
      <c r="X8" s="3">
        <v>7.45</v>
      </c>
      <c r="Y8" s="3">
        <v>7.46</v>
      </c>
      <c r="Z8" s="3">
        <v>7.47</v>
      </c>
      <c r="AA8" s="3">
        <v>7.48</v>
      </c>
      <c r="AB8" s="3">
        <v>7.49</v>
      </c>
      <c r="AC8" s="7">
        <v>7.53</v>
      </c>
      <c r="AD8" s="3"/>
    </row>
    <row r="9" spans="1:30" x14ac:dyDescent="0.25">
      <c r="A9" s="2" t="s">
        <v>7</v>
      </c>
      <c r="B9" s="3">
        <v>7.47</v>
      </c>
      <c r="C9" s="3">
        <v>7.47</v>
      </c>
      <c r="D9" s="3">
        <v>7.45</v>
      </c>
      <c r="E9" s="3">
        <v>7.41</v>
      </c>
      <c r="F9" s="3">
        <v>7.42</v>
      </c>
      <c r="G9" s="3">
        <v>7.25</v>
      </c>
      <c r="H9" s="3">
        <v>7.39</v>
      </c>
      <c r="I9" s="3">
        <v>7.36</v>
      </c>
      <c r="J9" s="3">
        <v>7.33</v>
      </c>
      <c r="K9" s="5">
        <v>5.93</v>
      </c>
      <c r="L9" s="3">
        <v>7.37</v>
      </c>
      <c r="M9" s="3">
        <v>7.38</v>
      </c>
      <c r="N9" s="3">
        <v>7.37</v>
      </c>
      <c r="O9" s="3">
        <v>7.37</v>
      </c>
      <c r="P9" s="3">
        <v>7.37</v>
      </c>
      <c r="Q9" s="3">
        <v>7.39</v>
      </c>
      <c r="R9" s="3">
        <v>7.41</v>
      </c>
      <c r="S9" s="3">
        <v>7.32</v>
      </c>
      <c r="T9" s="3">
        <v>7.39</v>
      </c>
      <c r="U9" s="3">
        <v>7.37</v>
      </c>
      <c r="V9" s="3">
        <v>7.37</v>
      </c>
      <c r="W9" s="3">
        <v>7.38</v>
      </c>
      <c r="X9" s="3">
        <v>7.41</v>
      </c>
      <c r="Y9" s="3">
        <v>7.43</v>
      </c>
      <c r="Z9" s="3">
        <v>7.45</v>
      </c>
      <c r="AA9" s="3">
        <v>7.45</v>
      </c>
      <c r="AB9" s="3">
        <v>7.46</v>
      </c>
      <c r="AC9" s="7">
        <v>7.5</v>
      </c>
      <c r="AD9" s="3"/>
    </row>
    <row r="10" spans="1:30" x14ac:dyDescent="0.25">
      <c r="A10" s="2" t="s">
        <v>0</v>
      </c>
      <c r="B10" s="3">
        <v>7.4249999999999998</v>
      </c>
      <c r="C10" s="3">
        <v>7.44</v>
      </c>
      <c r="D10" s="3">
        <v>7.42</v>
      </c>
      <c r="E10" s="3">
        <v>7.38</v>
      </c>
      <c r="F10" s="3">
        <v>7.39</v>
      </c>
      <c r="G10" s="3">
        <v>7.23</v>
      </c>
      <c r="H10" s="3">
        <v>7.37</v>
      </c>
      <c r="I10" s="3">
        <v>7.33</v>
      </c>
      <c r="J10" s="3">
        <v>7.29</v>
      </c>
      <c r="K10" s="5">
        <v>5.91</v>
      </c>
      <c r="L10" s="3">
        <v>7.34</v>
      </c>
      <c r="M10" s="3">
        <v>7.35</v>
      </c>
      <c r="N10" s="3">
        <v>7.35</v>
      </c>
      <c r="O10" s="3">
        <v>7.34</v>
      </c>
      <c r="P10" s="3">
        <v>7.35</v>
      </c>
      <c r="Q10" s="3">
        <v>7.36</v>
      </c>
      <c r="R10" s="3">
        <v>7.38</v>
      </c>
      <c r="S10" s="3">
        <v>7.29</v>
      </c>
      <c r="T10" s="3">
        <v>7.36</v>
      </c>
      <c r="U10" s="3">
        <v>7.35</v>
      </c>
      <c r="V10" s="3">
        <v>7.34</v>
      </c>
      <c r="W10" s="3">
        <v>7.35</v>
      </c>
      <c r="X10" s="3">
        <v>7.38</v>
      </c>
      <c r="Y10" s="3">
        <v>7.4</v>
      </c>
      <c r="Z10" s="3">
        <v>7.42</v>
      </c>
      <c r="AA10" s="3">
        <v>7.42</v>
      </c>
      <c r="AB10" s="3">
        <v>7.44</v>
      </c>
      <c r="AC10" s="7">
        <v>7.48</v>
      </c>
      <c r="AD10" s="3"/>
    </row>
    <row r="11" spans="1:30" x14ac:dyDescent="0.25">
      <c r="A11" s="2" t="s">
        <v>10</v>
      </c>
      <c r="B11" s="3">
        <f>7.94-B10</f>
        <v>0.51500000000000057</v>
      </c>
      <c r="C11" s="3">
        <f>C2-C10</f>
        <v>0.5</v>
      </c>
      <c r="D11" s="3">
        <f>D2-D10</f>
        <v>0.52000000000000046</v>
      </c>
      <c r="E11" s="3">
        <f>E2-E10</f>
        <v>0.54999999999999982</v>
      </c>
      <c r="F11" s="3">
        <f>F2-F10</f>
        <v>0.55000000000000071</v>
      </c>
      <c r="G11" s="7">
        <f>7.72-G10</f>
        <v>0.48999999999999932</v>
      </c>
      <c r="H11" s="3">
        <f>H2-H10</f>
        <v>0.55999999999999961</v>
      </c>
      <c r="I11" s="15">
        <f>I2-I10</f>
        <v>0.58999999999999986</v>
      </c>
      <c r="J11" s="15">
        <f>J2-J10</f>
        <v>0.62000000000000011</v>
      </c>
      <c r="K11" s="5">
        <f>K2-K10</f>
        <v>0.67999999999999972</v>
      </c>
      <c r="L11" s="3">
        <f>L2-L10</f>
        <v>0.58000000000000007</v>
      </c>
      <c r="M11" s="3">
        <f>M2-M10</f>
        <v>0.58000000000000007</v>
      </c>
      <c r="N11" s="3">
        <f>N2-N10</f>
        <v>0.58000000000000007</v>
      </c>
      <c r="O11" s="6">
        <f>O2-O10</f>
        <v>0.58999999999999986</v>
      </c>
      <c r="P11" s="3">
        <f>P2-P10</f>
        <v>0.58000000000000007</v>
      </c>
      <c r="Q11" s="3">
        <f>Q2-Q10</f>
        <v>0.5699999999999994</v>
      </c>
      <c r="R11" s="3">
        <f>R2-R10</f>
        <v>0.54999999999999982</v>
      </c>
      <c r="S11" s="6">
        <f>S2-S10</f>
        <v>0.61000000000000032</v>
      </c>
      <c r="T11" s="3">
        <f>T2-T10</f>
        <v>0.5699999999999994</v>
      </c>
      <c r="U11" s="3">
        <f>U2-U10</f>
        <v>0.58000000000000007</v>
      </c>
      <c r="V11" s="6">
        <f>V2-V10</f>
        <v>0.58999999999999986</v>
      </c>
      <c r="W11" s="3">
        <f>W2-W10</f>
        <v>0.58000000000000007</v>
      </c>
      <c r="X11" s="3">
        <f>X2-X10</f>
        <v>0.54999999999999982</v>
      </c>
      <c r="Y11" s="3">
        <f>Y2-Y10</f>
        <v>0.54</v>
      </c>
      <c r="Z11" s="3">
        <f>Z2-Z10</f>
        <v>0.52000000000000046</v>
      </c>
      <c r="AA11" s="3">
        <f>AA2-AA10</f>
        <v>0.52000000000000046</v>
      </c>
      <c r="AB11" s="3">
        <f>AB2-AB10</f>
        <v>0.5</v>
      </c>
      <c r="AC11" s="7">
        <f>AC2-AC10</f>
        <v>0.46999999999999975</v>
      </c>
      <c r="AD11" s="3"/>
    </row>
    <row r="12" spans="1:30" x14ac:dyDescent="0.25">
      <c r="A12" s="2" t="s">
        <v>21</v>
      </c>
      <c r="B12" s="3">
        <v>6.25</v>
      </c>
      <c r="C12" s="3">
        <v>6.25</v>
      </c>
      <c r="D12" s="3">
        <v>6.25</v>
      </c>
      <c r="E12" s="3">
        <v>6.25</v>
      </c>
      <c r="F12" s="3">
        <v>6.25</v>
      </c>
      <c r="G12" s="3">
        <v>6.25</v>
      </c>
      <c r="H12" s="3">
        <v>6.25</v>
      </c>
      <c r="I12" s="3">
        <v>6.25</v>
      </c>
      <c r="J12" s="3">
        <v>6.25</v>
      </c>
      <c r="K12" s="3">
        <v>6.25</v>
      </c>
      <c r="L12" s="3">
        <v>6.25</v>
      </c>
      <c r="M12" s="3">
        <v>6.25</v>
      </c>
      <c r="N12" s="3">
        <v>6.25</v>
      </c>
      <c r="O12" s="3">
        <v>6.25</v>
      </c>
      <c r="P12" s="3">
        <v>6.25</v>
      </c>
      <c r="Q12" s="3">
        <v>6.25</v>
      </c>
      <c r="R12" s="3">
        <v>6.25</v>
      </c>
      <c r="S12" s="3">
        <v>6.25</v>
      </c>
      <c r="T12" s="3">
        <v>6.25</v>
      </c>
      <c r="U12" s="3">
        <v>6.25</v>
      </c>
      <c r="V12" s="3">
        <v>6.25</v>
      </c>
      <c r="W12" s="3">
        <v>6.25</v>
      </c>
      <c r="X12" s="3">
        <v>6.25</v>
      </c>
      <c r="Y12" s="3">
        <v>6.25</v>
      </c>
      <c r="Z12" s="3">
        <v>6.25</v>
      </c>
      <c r="AA12" s="3">
        <v>6.25</v>
      </c>
      <c r="AB12" s="3">
        <v>6.25</v>
      </c>
      <c r="AC12" s="3">
        <v>6.25</v>
      </c>
      <c r="AD12" s="3"/>
    </row>
    <row r="13" spans="1:30" x14ac:dyDescent="0.25">
      <c r="A13" s="2" t="s">
        <v>22</v>
      </c>
      <c r="B13" s="12">
        <f>B11/B12</f>
        <v>8.2400000000000084E-2</v>
      </c>
      <c r="C13" s="12">
        <f t="shared" ref="C13:AC13" si="0">C11/C12</f>
        <v>0.08</v>
      </c>
      <c r="D13" s="12">
        <f t="shared" si="0"/>
        <v>8.3200000000000079E-2</v>
      </c>
      <c r="E13" s="12">
        <f t="shared" si="0"/>
        <v>8.7999999999999967E-2</v>
      </c>
      <c r="F13" s="12">
        <f t="shared" si="0"/>
        <v>8.800000000000012E-2</v>
      </c>
      <c r="G13" s="16">
        <f t="shared" si="0"/>
        <v>7.8399999999999886E-2</v>
      </c>
      <c r="H13" s="12">
        <f>H11/H12</f>
        <v>8.9599999999999944E-2</v>
      </c>
      <c r="I13" s="13">
        <f t="shared" si="0"/>
        <v>9.4399999999999984E-2</v>
      </c>
      <c r="J13" s="13">
        <f t="shared" si="0"/>
        <v>9.920000000000001E-2</v>
      </c>
      <c r="K13" s="14">
        <f t="shared" si="0"/>
        <v>0.10879999999999995</v>
      </c>
      <c r="L13" s="12">
        <f t="shared" si="0"/>
        <v>9.2800000000000007E-2</v>
      </c>
      <c r="M13" s="12">
        <f t="shared" si="0"/>
        <v>9.2800000000000007E-2</v>
      </c>
      <c r="N13" s="12">
        <f t="shared" si="0"/>
        <v>9.2800000000000007E-2</v>
      </c>
      <c r="O13" s="13">
        <f t="shared" si="0"/>
        <v>9.4399999999999984E-2</v>
      </c>
      <c r="P13" s="12">
        <f t="shared" si="0"/>
        <v>9.2800000000000007E-2</v>
      </c>
      <c r="Q13" s="12">
        <f t="shared" si="0"/>
        <v>9.1199999999999906E-2</v>
      </c>
      <c r="R13" s="12">
        <f t="shared" si="0"/>
        <v>8.7999999999999967E-2</v>
      </c>
      <c r="S13" s="13">
        <f t="shared" si="0"/>
        <v>9.7600000000000048E-2</v>
      </c>
      <c r="T13" s="12">
        <f t="shared" si="0"/>
        <v>9.1199999999999906E-2</v>
      </c>
      <c r="U13" s="12">
        <f t="shared" si="0"/>
        <v>9.2800000000000007E-2</v>
      </c>
      <c r="V13" s="13">
        <f t="shared" si="0"/>
        <v>9.4399999999999984E-2</v>
      </c>
      <c r="W13" s="12">
        <f t="shared" si="0"/>
        <v>9.2800000000000007E-2</v>
      </c>
      <c r="X13" s="12">
        <f t="shared" si="0"/>
        <v>8.7999999999999967E-2</v>
      </c>
      <c r="Y13" s="12">
        <f t="shared" si="0"/>
        <v>8.6400000000000005E-2</v>
      </c>
      <c r="Z13" s="12">
        <f t="shared" si="0"/>
        <v>8.3200000000000079E-2</v>
      </c>
      <c r="AA13" s="12">
        <f t="shared" si="0"/>
        <v>8.3200000000000079E-2</v>
      </c>
      <c r="AB13" s="12">
        <f t="shared" si="0"/>
        <v>0.08</v>
      </c>
      <c r="AC13" s="16">
        <f t="shared" si="0"/>
        <v>7.5199999999999961E-2</v>
      </c>
      <c r="AD13" s="3"/>
    </row>
    <row r="14" spans="1:30" x14ac:dyDescent="0.25">
      <c r="A14" s="2" t="s">
        <v>18</v>
      </c>
      <c r="B14" s="3" t="s">
        <v>11</v>
      </c>
      <c r="C14" s="7">
        <v>7.77</v>
      </c>
      <c r="D14" s="7">
        <v>7.77</v>
      </c>
      <c r="E14" s="6">
        <v>7.61</v>
      </c>
      <c r="F14" s="3">
        <v>7.76</v>
      </c>
      <c r="G14" s="3">
        <v>7.75</v>
      </c>
      <c r="H14" s="3" t="s">
        <v>11</v>
      </c>
      <c r="I14" s="3">
        <v>7.72</v>
      </c>
      <c r="J14" s="3">
        <v>7.72</v>
      </c>
      <c r="K14" s="5">
        <v>6.41</v>
      </c>
      <c r="L14" s="3">
        <v>7.73</v>
      </c>
      <c r="M14" s="3">
        <v>7.57</v>
      </c>
      <c r="N14" s="3">
        <v>7.74</v>
      </c>
      <c r="O14" s="6">
        <v>7.57</v>
      </c>
      <c r="P14" s="3" t="s">
        <v>11</v>
      </c>
      <c r="Q14" s="3">
        <v>7.74</v>
      </c>
      <c r="R14" s="3">
        <v>7.74</v>
      </c>
      <c r="S14" s="3">
        <v>7.74</v>
      </c>
      <c r="T14" s="3">
        <v>7.76</v>
      </c>
      <c r="U14" s="3">
        <v>7.69</v>
      </c>
      <c r="V14" s="3" t="s">
        <v>11</v>
      </c>
      <c r="W14" s="3">
        <v>7.69</v>
      </c>
      <c r="X14" s="3">
        <v>7.72</v>
      </c>
      <c r="Y14" s="3">
        <v>7.73</v>
      </c>
      <c r="Z14" s="3">
        <v>7.74</v>
      </c>
      <c r="AA14" s="3">
        <v>7.75</v>
      </c>
      <c r="AB14" s="7">
        <v>7.77</v>
      </c>
      <c r="AC14" s="3">
        <v>7.76</v>
      </c>
      <c r="AD14" s="3"/>
    </row>
    <row r="15" spans="1:30" s="3" customFormat="1" x14ac:dyDescent="0.25">
      <c r="A15" s="2" t="s">
        <v>17</v>
      </c>
      <c r="B15" s="3">
        <v>8.27</v>
      </c>
      <c r="C15" s="3">
        <v>8.2799999999999994</v>
      </c>
      <c r="D15" s="3">
        <v>8.25</v>
      </c>
      <c r="E15" s="6">
        <v>8.18</v>
      </c>
      <c r="F15" s="3">
        <v>8.26</v>
      </c>
      <c r="G15" s="3">
        <v>8.2899999999999991</v>
      </c>
      <c r="H15" s="3">
        <v>8.25</v>
      </c>
      <c r="I15" s="3">
        <v>8.2899999999999991</v>
      </c>
      <c r="J15" s="3">
        <v>8.25</v>
      </c>
      <c r="K15" s="5">
        <v>7</v>
      </c>
      <c r="L15" s="3">
        <v>8.26</v>
      </c>
      <c r="M15" s="3">
        <v>8.2899999999999991</v>
      </c>
      <c r="N15" s="6">
        <v>8.18</v>
      </c>
      <c r="O15" s="3">
        <v>8.27</v>
      </c>
      <c r="P15" s="3">
        <v>8.25</v>
      </c>
      <c r="Q15" s="3">
        <v>8.31</v>
      </c>
      <c r="R15" s="3">
        <v>8.2799999999999994</v>
      </c>
      <c r="S15" s="3">
        <v>8.31</v>
      </c>
      <c r="T15" s="3">
        <v>8.25</v>
      </c>
      <c r="U15" s="3">
        <v>8.27</v>
      </c>
      <c r="V15" s="3">
        <v>8.26</v>
      </c>
      <c r="W15" s="3">
        <v>8.3000000000000007</v>
      </c>
      <c r="X15" s="3">
        <v>8.24</v>
      </c>
      <c r="Y15" s="3">
        <v>8.2799999999999994</v>
      </c>
      <c r="Z15" s="3">
        <v>8.27</v>
      </c>
      <c r="AA15" s="7">
        <v>8.32</v>
      </c>
      <c r="AB15" s="3">
        <v>8.27</v>
      </c>
      <c r="AC15" s="6">
        <v>7.96</v>
      </c>
    </row>
    <row r="16" spans="1:30" s="3" customFormat="1" x14ac:dyDescent="0.25">
      <c r="A16" s="2" t="s">
        <v>16</v>
      </c>
      <c r="B16" s="3" t="s">
        <v>11</v>
      </c>
      <c r="C16" s="3" t="s">
        <v>11</v>
      </c>
      <c r="D16" s="3" t="s">
        <v>11</v>
      </c>
      <c r="E16" s="3" t="s">
        <v>11</v>
      </c>
      <c r="F16" s="3" t="s">
        <v>11</v>
      </c>
      <c r="G16" s="3" t="s">
        <v>11</v>
      </c>
      <c r="H16" s="3" t="s">
        <v>11</v>
      </c>
      <c r="I16" s="3" t="s">
        <v>11</v>
      </c>
      <c r="J16" s="3" t="s">
        <v>11</v>
      </c>
      <c r="K16" s="3" t="s">
        <v>11</v>
      </c>
      <c r="L16" s="3" t="s">
        <v>11</v>
      </c>
      <c r="M16" s="3" t="s">
        <v>11</v>
      </c>
      <c r="N16" s="3" t="s">
        <v>11</v>
      </c>
      <c r="O16" s="3" t="s">
        <v>11</v>
      </c>
      <c r="P16" s="3" t="s">
        <v>11</v>
      </c>
      <c r="Q16" s="3" t="s">
        <v>11</v>
      </c>
      <c r="R16" s="3" t="s">
        <v>11</v>
      </c>
      <c r="S16" s="3" t="s">
        <v>11</v>
      </c>
      <c r="T16" s="3" t="s">
        <v>11</v>
      </c>
      <c r="U16" s="3" t="s">
        <v>11</v>
      </c>
      <c r="V16" s="3" t="s">
        <v>11</v>
      </c>
      <c r="W16" s="3" t="s">
        <v>11</v>
      </c>
      <c r="X16" s="3" t="s">
        <v>11</v>
      </c>
      <c r="Y16" s="3" t="s">
        <v>11</v>
      </c>
      <c r="Z16" s="3" t="s">
        <v>11</v>
      </c>
      <c r="AA16" s="3" t="s">
        <v>11</v>
      </c>
      <c r="AB16" s="3" t="s">
        <v>11</v>
      </c>
      <c r="AC16" s="3" t="s">
        <v>11</v>
      </c>
    </row>
    <row r="17" spans="1:30" s="3" customFormat="1" x14ac:dyDescent="0.25">
      <c r="A17" s="2" t="s">
        <v>19</v>
      </c>
      <c r="B17" s="7">
        <v>7.12</v>
      </c>
      <c r="C17" s="3">
        <v>7.02</v>
      </c>
      <c r="D17" s="3">
        <v>7.02</v>
      </c>
      <c r="E17" s="3">
        <v>6.72</v>
      </c>
      <c r="F17" s="3">
        <v>6.77</v>
      </c>
      <c r="G17" s="3">
        <v>6.82</v>
      </c>
      <c r="H17" s="6">
        <v>6.41</v>
      </c>
      <c r="I17" s="3">
        <v>6.86</v>
      </c>
      <c r="J17" s="3">
        <v>6.86</v>
      </c>
      <c r="K17" s="5">
        <v>5.55</v>
      </c>
      <c r="L17" s="3">
        <v>6.98</v>
      </c>
      <c r="M17" s="3">
        <v>6.88</v>
      </c>
      <c r="N17" s="6">
        <v>6.45</v>
      </c>
      <c r="O17" s="3">
        <v>6.91</v>
      </c>
      <c r="P17" s="3">
        <v>6.83</v>
      </c>
      <c r="Q17" s="3">
        <v>6.76</v>
      </c>
      <c r="R17" s="3">
        <v>6.77</v>
      </c>
      <c r="S17" s="3">
        <v>6.71</v>
      </c>
      <c r="T17" s="6">
        <v>6.44</v>
      </c>
      <c r="U17" s="3">
        <v>6.71</v>
      </c>
      <c r="V17" s="3">
        <v>6.89</v>
      </c>
      <c r="W17" s="3">
        <v>6.87</v>
      </c>
      <c r="X17" s="6">
        <v>6.65</v>
      </c>
      <c r="Y17" s="6">
        <v>6.6</v>
      </c>
      <c r="Z17" s="6">
        <v>6.37</v>
      </c>
      <c r="AA17" s="3">
        <v>6.75</v>
      </c>
      <c r="AB17" s="3">
        <v>6.92</v>
      </c>
      <c r="AC17" s="7">
        <v>7.13</v>
      </c>
    </row>
    <row r="18" spans="1:30" x14ac:dyDescent="0.25">
      <c r="A18" s="2" t="s">
        <v>20</v>
      </c>
      <c r="B18" s="3" t="s">
        <v>11</v>
      </c>
      <c r="C18" s="3" t="s">
        <v>11</v>
      </c>
      <c r="D18" s="3" t="s">
        <v>11</v>
      </c>
      <c r="E18" s="3" t="s">
        <v>11</v>
      </c>
      <c r="F18" s="3" t="s">
        <v>11</v>
      </c>
      <c r="G18" s="3" t="s">
        <v>11</v>
      </c>
      <c r="H18" s="3" t="s">
        <v>11</v>
      </c>
      <c r="I18" s="3" t="s">
        <v>11</v>
      </c>
      <c r="J18" s="3" t="s">
        <v>11</v>
      </c>
      <c r="K18" s="3" t="s">
        <v>11</v>
      </c>
      <c r="L18" s="3" t="s">
        <v>11</v>
      </c>
      <c r="M18" s="3" t="s">
        <v>11</v>
      </c>
      <c r="N18" s="3" t="s">
        <v>11</v>
      </c>
      <c r="O18" s="3" t="s">
        <v>11</v>
      </c>
      <c r="P18" s="3" t="s">
        <v>11</v>
      </c>
      <c r="Q18" s="3" t="s">
        <v>11</v>
      </c>
      <c r="R18" s="3" t="s">
        <v>11</v>
      </c>
      <c r="S18" s="3" t="s">
        <v>11</v>
      </c>
      <c r="T18" s="3" t="s">
        <v>11</v>
      </c>
      <c r="U18" s="3" t="s">
        <v>11</v>
      </c>
      <c r="V18" s="3" t="s">
        <v>11</v>
      </c>
      <c r="W18" s="3" t="s">
        <v>11</v>
      </c>
      <c r="X18" s="3" t="s">
        <v>11</v>
      </c>
      <c r="Y18" s="3" t="s">
        <v>11</v>
      </c>
      <c r="Z18" s="3" t="s">
        <v>11</v>
      </c>
      <c r="AA18" s="3" t="s">
        <v>11</v>
      </c>
      <c r="AB18" s="3" t="s">
        <v>11</v>
      </c>
      <c r="AC18" s="3" t="s">
        <v>11</v>
      </c>
      <c r="AD18" s="3"/>
    </row>
    <row r="19" spans="1:30" x14ac:dyDescent="0.25">
      <c r="A19" s="2" t="s">
        <v>41</v>
      </c>
      <c r="B19" s="3">
        <v>8.24</v>
      </c>
      <c r="C19" s="3">
        <v>8.2200000000000006</v>
      </c>
      <c r="D19" s="3">
        <v>8.1999999999999993</v>
      </c>
      <c r="E19" s="3">
        <v>8.2100000000000009</v>
      </c>
      <c r="F19" s="3">
        <v>8.2200000000000006</v>
      </c>
      <c r="G19" s="3">
        <v>8.27</v>
      </c>
      <c r="H19" s="3">
        <v>8.19</v>
      </c>
      <c r="I19" s="3">
        <v>8.2200000000000006</v>
      </c>
      <c r="J19" s="3">
        <v>8.2100000000000009</v>
      </c>
      <c r="K19" s="5">
        <v>6.68</v>
      </c>
      <c r="L19" s="3">
        <v>8.2100000000000009</v>
      </c>
      <c r="M19" s="3">
        <v>8.1999999999999993</v>
      </c>
      <c r="N19" s="3">
        <v>8.2200000000000006</v>
      </c>
      <c r="O19" s="3">
        <v>8.24</v>
      </c>
      <c r="P19" s="3">
        <v>8.2200000000000006</v>
      </c>
      <c r="Q19" s="3">
        <v>8.2200000000000006</v>
      </c>
      <c r="R19" s="3">
        <v>8.1999999999999993</v>
      </c>
      <c r="S19" s="3">
        <v>8.25</v>
      </c>
      <c r="T19" s="3">
        <v>8.23</v>
      </c>
      <c r="U19" s="3">
        <v>8.2200000000000006</v>
      </c>
      <c r="V19" s="3">
        <v>8.2100000000000009</v>
      </c>
      <c r="W19" s="3">
        <v>8.18</v>
      </c>
      <c r="X19" s="3">
        <v>8.18</v>
      </c>
      <c r="Y19" s="3">
        <v>8.2200000000000006</v>
      </c>
      <c r="Z19" s="6">
        <v>7.64</v>
      </c>
      <c r="AA19" s="3">
        <v>8.2100000000000009</v>
      </c>
      <c r="AB19" s="3">
        <v>8.2200000000000006</v>
      </c>
      <c r="AC19" s="3">
        <v>8.2200000000000006</v>
      </c>
      <c r="AD19" s="3"/>
    </row>
    <row r="20" spans="1:30" x14ac:dyDescent="0.25">
      <c r="A20" s="2" t="s">
        <v>40</v>
      </c>
      <c r="B20" s="3" t="s">
        <v>11</v>
      </c>
      <c r="C20" s="3" t="s">
        <v>11</v>
      </c>
      <c r="E20" s="3" t="s">
        <v>11</v>
      </c>
      <c r="F20" s="3" t="s">
        <v>11</v>
      </c>
      <c r="G20" s="3" t="s">
        <v>11</v>
      </c>
      <c r="H20" s="3" t="s">
        <v>11</v>
      </c>
      <c r="I20" s="3" t="s">
        <v>11</v>
      </c>
      <c r="J20" s="3" t="s">
        <v>11</v>
      </c>
      <c r="K20" s="1"/>
      <c r="L20" s="3" t="s">
        <v>11</v>
      </c>
      <c r="M20" s="3" t="s">
        <v>11</v>
      </c>
      <c r="N20" s="3" t="s">
        <v>11</v>
      </c>
      <c r="O20" s="3" t="s">
        <v>11</v>
      </c>
      <c r="P20" s="3" t="s">
        <v>11</v>
      </c>
      <c r="Q20" s="3" t="s">
        <v>11</v>
      </c>
      <c r="R20" s="3" t="s">
        <v>11</v>
      </c>
      <c r="S20" s="3" t="s">
        <v>11</v>
      </c>
      <c r="T20" s="3" t="s">
        <v>11</v>
      </c>
      <c r="U20" s="3" t="s">
        <v>11</v>
      </c>
      <c r="V20" s="3" t="s">
        <v>11</v>
      </c>
      <c r="W20" s="3" t="s">
        <v>11</v>
      </c>
      <c r="X20" s="3" t="s">
        <v>11</v>
      </c>
      <c r="Y20" s="3" t="s">
        <v>11</v>
      </c>
      <c r="Z20" s="3" t="s">
        <v>11</v>
      </c>
      <c r="AA20" s="3" t="s">
        <v>11</v>
      </c>
      <c r="AB20" s="3" t="s">
        <v>11</v>
      </c>
      <c r="AC20" s="3" t="s">
        <v>11</v>
      </c>
      <c r="AD20" s="3"/>
    </row>
    <row r="21" spans="1:30" x14ac:dyDescent="0.25">
      <c r="A21" s="2" t="s">
        <v>43</v>
      </c>
      <c r="B21" s="3" t="s">
        <v>11</v>
      </c>
      <c r="C21" s="3" t="s">
        <v>11</v>
      </c>
      <c r="D21" s="3" t="s">
        <v>11</v>
      </c>
      <c r="E21" s="3" t="s">
        <v>11</v>
      </c>
      <c r="F21" s="3" t="s">
        <v>11</v>
      </c>
      <c r="G21" s="3" t="s">
        <v>11</v>
      </c>
      <c r="H21" s="3" t="s">
        <v>11</v>
      </c>
      <c r="I21" s="3" t="s">
        <v>11</v>
      </c>
      <c r="J21" s="3" t="s">
        <v>11</v>
      </c>
      <c r="K21" s="1"/>
      <c r="L21" s="3" t="s">
        <v>11</v>
      </c>
      <c r="M21" s="3" t="s">
        <v>11</v>
      </c>
      <c r="N21" s="3" t="s">
        <v>11</v>
      </c>
      <c r="O21" s="3" t="s">
        <v>11</v>
      </c>
      <c r="P21" s="3" t="s">
        <v>11</v>
      </c>
      <c r="Q21" s="3" t="s">
        <v>11</v>
      </c>
      <c r="R21" s="3" t="s">
        <v>11</v>
      </c>
      <c r="S21" s="3" t="s">
        <v>11</v>
      </c>
      <c r="T21" s="3" t="s">
        <v>11</v>
      </c>
      <c r="U21" s="3" t="s">
        <v>11</v>
      </c>
      <c r="V21" s="3" t="s">
        <v>11</v>
      </c>
      <c r="W21" s="3" t="s">
        <v>11</v>
      </c>
      <c r="X21" s="3" t="s">
        <v>11</v>
      </c>
      <c r="Y21" s="3" t="s">
        <v>11</v>
      </c>
      <c r="Z21" s="3" t="s">
        <v>11</v>
      </c>
      <c r="AA21" s="3" t="s">
        <v>11</v>
      </c>
      <c r="AB21" s="3" t="s">
        <v>11</v>
      </c>
      <c r="AC21" s="3" t="s">
        <v>11</v>
      </c>
      <c r="AD21" s="3"/>
    </row>
    <row r="22" spans="1:30" x14ac:dyDescent="0.25">
      <c r="A22" s="2" t="s">
        <v>48</v>
      </c>
      <c r="B22" s="3">
        <v>8.26</v>
      </c>
      <c r="C22" s="3">
        <v>8.27</v>
      </c>
      <c r="D22" s="3">
        <v>8.27</v>
      </c>
      <c r="E22" s="3">
        <v>8.23</v>
      </c>
      <c r="F22" s="3">
        <v>8.2799999999999994</v>
      </c>
      <c r="G22" s="3">
        <v>8.27</v>
      </c>
      <c r="H22" s="3">
        <v>8.2899999999999991</v>
      </c>
      <c r="I22" s="3">
        <v>8.26</v>
      </c>
      <c r="J22" s="3">
        <v>8.25</v>
      </c>
      <c r="K22" s="5">
        <v>6.5</v>
      </c>
      <c r="L22" s="11">
        <v>8.1999999999999993</v>
      </c>
      <c r="M22" s="3">
        <v>8.23</v>
      </c>
      <c r="N22" s="3">
        <v>8.27</v>
      </c>
      <c r="O22" s="7">
        <v>8.32</v>
      </c>
      <c r="P22" s="3">
        <v>8.23</v>
      </c>
      <c r="Q22" s="3">
        <v>8.27</v>
      </c>
      <c r="R22" s="3">
        <v>8.23</v>
      </c>
      <c r="S22" s="3">
        <v>8.25</v>
      </c>
      <c r="T22" s="3">
        <v>8.27</v>
      </c>
      <c r="U22" s="6">
        <v>8.18</v>
      </c>
      <c r="V22" s="7">
        <v>8.32</v>
      </c>
      <c r="W22" s="3">
        <v>8.2799999999999994</v>
      </c>
      <c r="X22" s="3">
        <v>8.24</v>
      </c>
      <c r="Y22" s="3">
        <v>8.25</v>
      </c>
      <c r="Z22" s="3">
        <v>8.2799999999999994</v>
      </c>
      <c r="AA22" s="11">
        <v>8.1999999999999993</v>
      </c>
      <c r="AB22" s="3">
        <v>8.25</v>
      </c>
      <c r="AC22" s="3">
        <v>8.26</v>
      </c>
      <c r="AD22" s="3"/>
    </row>
    <row r="23" spans="1:30" x14ac:dyDescent="0.25">
      <c r="A23" s="2" t="s">
        <v>49</v>
      </c>
      <c r="B23" s="3">
        <v>8.23</v>
      </c>
      <c r="C23" s="3">
        <v>8.2200000000000006</v>
      </c>
      <c r="D23" s="3">
        <v>8.1999999999999993</v>
      </c>
      <c r="E23" s="3">
        <v>8.19</v>
      </c>
      <c r="F23" s="3">
        <v>8.2200000000000006</v>
      </c>
      <c r="G23" s="3">
        <v>8.23</v>
      </c>
      <c r="H23" s="3">
        <v>8.25</v>
      </c>
      <c r="I23" s="3">
        <v>8.2100000000000009</v>
      </c>
      <c r="J23" s="3">
        <v>8.2100000000000009</v>
      </c>
      <c r="K23" s="1"/>
      <c r="L23" s="7">
        <v>8.33</v>
      </c>
      <c r="M23" s="3">
        <v>8.19</v>
      </c>
      <c r="N23" s="3">
        <v>8.25</v>
      </c>
      <c r="O23" s="3">
        <v>8.24</v>
      </c>
      <c r="P23" s="3">
        <v>8.17</v>
      </c>
      <c r="Q23" s="7">
        <v>8.34</v>
      </c>
      <c r="R23" s="3">
        <v>8.17</v>
      </c>
      <c r="S23" s="3">
        <v>8.2100000000000009</v>
      </c>
      <c r="T23" s="3">
        <v>8.25</v>
      </c>
      <c r="U23" s="6">
        <v>8.14</v>
      </c>
      <c r="V23" s="3">
        <v>8.24</v>
      </c>
      <c r="W23" s="7">
        <v>8.35</v>
      </c>
      <c r="X23" s="3">
        <v>8.17</v>
      </c>
      <c r="Y23" s="3">
        <v>8.1999999999999993</v>
      </c>
      <c r="Z23" s="3">
        <v>8.25</v>
      </c>
      <c r="AA23" s="6">
        <v>8.16</v>
      </c>
      <c r="AB23" s="3">
        <v>8.2100000000000009</v>
      </c>
      <c r="AC23" s="7">
        <v>8.34</v>
      </c>
      <c r="AD23" s="3"/>
    </row>
    <row r="24" spans="1:30" x14ac:dyDescent="0.25">
      <c r="A24" s="2" t="s">
        <v>47</v>
      </c>
      <c r="B24" s="3" t="s">
        <v>11</v>
      </c>
      <c r="C24" s="3" t="s">
        <v>11</v>
      </c>
      <c r="D24" s="3" t="s">
        <v>11</v>
      </c>
      <c r="E24" s="3" t="s">
        <v>11</v>
      </c>
      <c r="F24" s="3" t="s">
        <v>11</v>
      </c>
      <c r="G24" s="3" t="s">
        <v>11</v>
      </c>
      <c r="H24" s="3" t="s">
        <v>11</v>
      </c>
      <c r="I24" s="3" t="s">
        <v>11</v>
      </c>
      <c r="J24" s="5" t="s">
        <v>11</v>
      </c>
      <c r="K24" s="1"/>
      <c r="L24" s="3" t="s">
        <v>11</v>
      </c>
      <c r="M24" s="3" t="s">
        <v>11</v>
      </c>
      <c r="N24" s="3" t="s">
        <v>11</v>
      </c>
      <c r="O24" s="3" t="s">
        <v>11</v>
      </c>
      <c r="P24" s="3" t="s">
        <v>11</v>
      </c>
      <c r="Q24" s="3" t="s">
        <v>11</v>
      </c>
      <c r="R24" s="3" t="s">
        <v>11</v>
      </c>
      <c r="S24" s="3" t="s">
        <v>11</v>
      </c>
      <c r="T24" s="3" t="s">
        <v>11</v>
      </c>
      <c r="U24" s="3" t="s">
        <v>11</v>
      </c>
      <c r="V24" s="3" t="s">
        <v>11</v>
      </c>
      <c r="W24" s="3" t="s">
        <v>11</v>
      </c>
      <c r="X24" s="3" t="s">
        <v>11</v>
      </c>
      <c r="Y24" s="3" t="s">
        <v>11</v>
      </c>
      <c r="Z24" s="3" t="s">
        <v>11</v>
      </c>
      <c r="AA24" s="3" t="s">
        <v>11</v>
      </c>
      <c r="AB24" s="3" t="s">
        <v>11</v>
      </c>
      <c r="AC24" s="3" t="s">
        <v>11</v>
      </c>
      <c r="AD24" s="3"/>
    </row>
    <row r="25" spans="1:30" x14ac:dyDescent="0.25">
      <c r="A25" s="18" t="s">
        <v>50</v>
      </c>
      <c r="B25" s="3"/>
      <c r="C25" s="3">
        <v>4301</v>
      </c>
      <c r="D25" s="3">
        <v>3244</v>
      </c>
      <c r="E25" s="3"/>
      <c r="F25" s="3">
        <v>3085</v>
      </c>
      <c r="G25" s="3">
        <v>3048</v>
      </c>
      <c r="H25" s="3"/>
      <c r="I25" s="3"/>
      <c r="J25" s="5">
        <v>2499</v>
      </c>
      <c r="K25" s="1"/>
      <c r="L25" s="3"/>
      <c r="M25" s="3"/>
      <c r="N25" s="3">
        <v>3468</v>
      </c>
      <c r="O25" s="3"/>
      <c r="P25" s="3"/>
      <c r="Q25" s="3"/>
      <c r="R25" s="3"/>
      <c r="S25" s="3">
        <v>2746</v>
      </c>
      <c r="T25" s="3">
        <v>3545</v>
      </c>
      <c r="U25" s="3"/>
      <c r="V25" s="3">
        <v>2886</v>
      </c>
      <c r="W25" s="3"/>
      <c r="X25" s="3">
        <v>2998</v>
      </c>
      <c r="Y25" s="3">
        <v>3106</v>
      </c>
      <c r="Z25" s="3"/>
      <c r="AA25" s="3">
        <v>3288</v>
      </c>
      <c r="AB25" s="3"/>
      <c r="AC25" s="3"/>
      <c r="AD25" s="3"/>
    </row>
    <row r="26" spans="1:30" x14ac:dyDescent="0.25">
      <c r="A26" s="18" t="s">
        <v>45</v>
      </c>
      <c r="B26" s="3"/>
      <c r="C26" s="3">
        <v>301</v>
      </c>
      <c r="D26" s="3">
        <v>473</v>
      </c>
      <c r="E26" s="3"/>
      <c r="F26" s="3">
        <v>518</v>
      </c>
      <c r="G26" s="3">
        <v>448</v>
      </c>
      <c r="H26" s="3"/>
      <c r="I26" s="3"/>
      <c r="J26" s="5">
        <v>592</v>
      </c>
      <c r="K26" s="1"/>
      <c r="L26" s="3"/>
      <c r="M26" s="3"/>
      <c r="N26" s="3">
        <v>601</v>
      </c>
      <c r="O26" s="3"/>
      <c r="P26" s="3"/>
      <c r="Q26" s="3"/>
      <c r="R26" s="3"/>
      <c r="S26" s="3">
        <v>586</v>
      </c>
      <c r="T26" s="3">
        <v>347</v>
      </c>
      <c r="U26" s="3"/>
      <c r="V26" s="3">
        <v>606</v>
      </c>
      <c r="W26" s="3"/>
      <c r="X26" s="3">
        <v>279</v>
      </c>
      <c r="Y26" s="3">
        <v>340</v>
      </c>
      <c r="Z26" s="3"/>
      <c r="AA26" s="3">
        <v>356</v>
      </c>
      <c r="AB26" s="3"/>
      <c r="AC26" s="3"/>
      <c r="AD26" s="3"/>
    </row>
    <row r="27" spans="1:30" x14ac:dyDescent="0.25">
      <c r="A27" s="18" t="s">
        <v>61</v>
      </c>
      <c r="B27" s="3">
        <f>SUM(B25+B26)</f>
        <v>0</v>
      </c>
      <c r="C27" s="7">
        <f>SUM(C25+C26)</f>
        <v>4602</v>
      </c>
      <c r="D27" s="3">
        <f>SUM(D25+D26)</f>
        <v>3717</v>
      </c>
      <c r="E27" s="3">
        <f>SUM(E25+E26)</f>
        <v>0</v>
      </c>
      <c r="F27" s="11">
        <f>SUM(F25+F26)</f>
        <v>3603</v>
      </c>
      <c r="G27" s="3">
        <f>SUM(G25+G26)</f>
        <v>3496</v>
      </c>
      <c r="H27" s="3">
        <f>SUM(H25+H26)</f>
        <v>0</v>
      </c>
      <c r="I27" s="3">
        <f>SUM(I25+I26)</f>
        <v>0</v>
      </c>
      <c r="J27" s="5">
        <f>SUM(J25+J26)</f>
        <v>3091</v>
      </c>
      <c r="K27" s="1"/>
      <c r="L27" s="3">
        <f>SUM(L25+L26)</f>
        <v>0</v>
      </c>
      <c r="M27" s="3">
        <f>SUM(M25+M26)</f>
        <v>0</v>
      </c>
      <c r="N27" s="11">
        <f>SUM(N25+N26)</f>
        <v>4069</v>
      </c>
      <c r="O27" s="3">
        <f>SUM(O25+O26)</f>
        <v>0</v>
      </c>
      <c r="P27" s="3">
        <f>SUM(P25+P26)</f>
        <v>0</v>
      </c>
      <c r="Q27" s="3">
        <f>SUM(Q25+Q26)</f>
        <v>0</v>
      </c>
      <c r="R27" s="3">
        <f>SUM(R25+R26)</f>
        <v>0</v>
      </c>
      <c r="S27" s="3">
        <f>SUM(S25+S26)</f>
        <v>3332</v>
      </c>
      <c r="T27" s="11">
        <f>SUM(T25+T26)</f>
        <v>3892</v>
      </c>
      <c r="U27" s="3">
        <f>SUM(U25+U26)</f>
        <v>0</v>
      </c>
      <c r="V27" s="3">
        <f>SUM(V25+V26)</f>
        <v>3492</v>
      </c>
      <c r="W27" s="3">
        <f>SUM(W25+W26)</f>
        <v>0</v>
      </c>
      <c r="X27" s="6">
        <f>SUM(X25+X26)</f>
        <v>3277</v>
      </c>
      <c r="Y27" s="11">
        <f>SUM(Y25+Y26)</f>
        <v>3446</v>
      </c>
      <c r="Z27" s="3">
        <f>SUM(Z25+Z26)</f>
        <v>0</v>
      </c>
      <c r="AA27" s="3">
        <f>SUM(AA25+AA26)</f>
        <v>3644</v>
      </c>
      <c r="AB27" s="3">
        <f>SUM(AB25+AB26)</f>
        <v>0</v>
      </c>
      <c r="AC27" s="3">
        <f>SUM(AC25+AC26)</f>
        <v>0</v>
      </c>
      <c r="AD27" s="3"/>
    </row>
    <row r="28" spans="1:30" x14ac:dyDescent="0.25">
      <c r="A28" s="2" t="s">
        <v>46</v>
      </c>
      <c r="B28" s="3" t="s">
        <v>11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 t="s">
        <v>11</v>
      </c>
      <c r="I28" s="3" t="s">
        <v>11</v>
      </c>
      <c r="J28" s="5" t="s">
        <v>11</v>
      </c>
      <c r="K28" s="1"/>
      <c r="L28" s="3" t="s">
        <v>11</v>
      </c>
      <c r="M28" s="3" t="s">
        <v>11</v>
      </c>
      <c r="N28" s="3" t="s">
        <v>11</v>
      </c>
      <c r="O28" s="3" t="s">
        <v>11</v>
      </c>
      <c r="P28" s="3" t="s">
        <v>11</v>
      </c>
      <c r="Q28" s="3" t="s">
        <v>11</v>
      </c>
      <c r="R28" s="3" t="s">
        <v>11</v>
      </c>
      <c r="S28" s="3" t="s">
        <v>11</v>
      </c>
      <c r="T28" s="3" t="s">
        <v>11</v>
      </c>
      <c r="U28" s="3" t="s">
        <v>11</v>
      </c>
      <c r="V28" s="3" t="s">
        <v>11</v>
      </c>
      <c r="W28" s="3" t="s">
        <v>11</v>
      </c>
      <c r="X28" s="3" t="s">
        <v>11</v>
      </c>
      <c r="Y28" s="3" t="s">
        <v>11</v>
      </c>
      <c r="Z28" s="3" t="s">
        <v>11</v>
      </c>
      <c r="AA28" s="3" t="s">
        <v>11</v>
      </c>
      <c r="AB28" s="3" t="s">
        <v>11</v>
      </c>
      <c r="AC28" s="3" t="s">
        <v>11</v>
      </c>
      <c r="AD28" s="3"/>
    </row>
    <row r="29" spans="1:30" x14ac:dyDescent="0.25">
      <c r="A29" s="2" t="s">
        <v>52</v>
      </c>
      <c r="B29" s="3"/>
      <c r="C29" s="3" t="s">
        <v>11</v>
      </c>
      <c r="D29" s="3"/>
      <c r="E29" s="6" t="s">
        <v>42</v>
      </c>
      <c r="F29" s="3"/>
      <c r="G29" s="3"/>
      <c r="H29" s="6" t="s">
        <v>42</v>
      </c>
      <c r="I29" s="3" t="s">
        <v>11</v>
      </c>
      <c r="J29" s="5"/>
      <c r="K29" s="5"/>
      <c r="L29" s="3" t="s">
        <v>11</v>
      </c>
      <c r="M29" s="3"/>
      <c r="N29" s="6" t="s">
        <v>42</v>
      </c>
      <c r="O29" s="3"/>
      <c r="P29" s="3"/>
      <c r="Q29" s="3" t="s">
        <v>11</v>
      </c>
      <c r="R29" s="3"/>
      <c r="S29" s="17" t="s">
        <v>60</v>
      </c>
      <c r="T29" s="3"/>
      <c r="U29" s="6" t="s">
        <v>42</v>
      </c>
      <c r="V29" s="3"/>
      <c r="W29" s="3" t="s">
        <v>11</v>
      </c>
      <c r="X29" s="3"/>
      <c r="Y29" s="3" t="s">
        <v>11</v>
      </c>
      <c r="Z29" s="3"/>
      <c r="AA29" s="3"/>
      <c r="AB29" s="3"/>
      <c r="AC29" s="3" t="s">
        <v>11</v>
      </c>
      <c r="AD29" s="3"/>
    </row>
    <row r="30" spans="1:30" x14ac:dyDescent="0.25">
      <c r="A30" s="18" t="s">
        <v>50</v>
      </c>
      <c r="B30" s="3"/>
      <c r="C30" s="3">
        <v>3745</v>
      </c>
      <c r="D30" s="3"/>
      <c r="E30" s="3">
        <v>4712</v>
      </c>
      <c r="F30" s="3"/>
      <c r="G30" s="3"/>
      <c r="H30" s="3">
        <v>4193</v>
      </c>
      <c r="I30" s="3">
        <v>3323</v>
      </c>
      <c r="J30" s="5"/>
      <c r="K30" s="5"/>
      <c r="L30" s="3">
        <v>3550</v>
      </c>
      <c r="M30" s="3"/>
      <c r="N30" s="3">
        <v>3978</v>
      </c>
      <c r="O30" s="3"/>
      <c r="P30" s="3"/>
      <c r="Q30" s="3">
        <v>3517</v>
      </c>
      <c r="R30" s="3"/>
      <c r="S30" s="3">
        <v>3514</v>
      </c>
      <c r="T30" s="3"/>
      <c r="U30" s="3">
        <v>4031</v>
      </c>
      <c r="V30" s="3"/>
      <c r="W30" s="3">
        <v>3566</v>
      </c>
      <c r="X30" s="3"/>
      <c r="Y30" s="3">
        <v>3534</v>
      </c>
      <c r="Z30" s="3"/>
      <c r="AA30" s="3"/>
      <c r="AB30" s="3"/>
      <c r="AC30" s="3">
        <v>4180</v>
      </c>
      <c r="AD30" s="3"/>
    </row>
    <row r="31" spans="1:30" x14ac:dyDescent="0.25">
      <c r="A31" s="18" t="s">
        <v>44</v>
      </c>
      <c r="B31" s="3"/>
      <c r="C31" s="3">
        <v>142</v>
      </c>
      <c r="D31" s="3"/>
      <c r="E31" s="3">
        <v>0</v>
      </c>
      <c r="F31" s="3"/>
      <c r="G31" s="3"/>
      <c r="H31" s="3">
        <v>0</v>
      </c>
      <c r="I31" s="3">
        <v>59</v>
      </c>
      <c r="J31" s="5"/>
      <c r="K31" s="5"/>
      <c r="L31" s="3">
        <v>136</v>
      </c>
      <c r="M31" s="3"/>
      <c r="N31" s="3">
        <v>0</v>
      </c>
      <c r="O31" s="3"/>
      <c r="P31" s="3"/>
      <c r="Q31" s="3">
        <v>88</v>
      </c>
      <c r="R31" s="3"/>
      <c r="S31" s="3">
        <v>163</v>
      </c>
      <c r="T31" s="3"/>
      <c r="U31" s="3">
        <v>0</v>
      </c>
      <c r="V31" s="3"/>
      <c r="W31" s="3">
        <v>154</v>
      </c>
      <c r="X31" s="3"/>
      <c r="Y31" s="3">
        <v>146</v>
      </c>
      <c r="Z31" s="3"/>
      <c r="AA31" s="3"/>
      <c r="AB31" s="3"/>
      <c r="AC31" s="3">
        <v>55</v>
      </c>
      <c r="AD31" s="3"/>
    </row>
    <row r="32" spans="1:30" x14ac:dyDescent="0.25">
      <c r="A32" s="18" t="s">
        <v>45</v>
      </c>
      <c r="B32" s="3"/>
      <c r="C32" s="3">
        <v>159</v>
      </c>
      <c r="D32" s="3"/>
      <c r="E32" s="3">
        <v>337</v>
      </c>
      <c r="F32" s="3"/>
      <c r="G32" s="3"/>
      <c r="H32" s="3">
        <v>486</v>
      </c>
      <c r="I32" s="3">
        <v>585</v>
      </c>
      <c r="J32" s="5"/>
      <c r="K32" s="5"/>
      <c r="L32" s="3">
        <v>100</v>
      </c>
      <c r="M32" s="3"/>
      <c r="N32" s="3">
        <v>554</v>
      </c>
      <c r="O32" s="3"/>
      <c r="P32" s="3"/>
      <c r="Q32" s="3">
        <v>295</v>
      </c>
      <c r="R32" s="3"/>
      <c r="S32" s="3">
        <v>131</v>
      </c>
      <c r="T32" s="3"/>
      <c r="U32" s="3">
        <v>480</v>
      </c>
      <c r="V32" s="3"/>
      <c r="W32" s="3">
        <v>283</v>
      </c>
      <c r="X32" s="3"/>
      <c r="Y32" s="3">
        <v>107</v>
      </c>
      <c r="Z32" s="3"/>
      <c r="AA32" s="3"/>
      <c r="AB32" s="3"/>
      <c r="AC32" s="3">
        <v>341</v>
      </c>
      <c r="AD32" s="3"/>
    </row>
    <row r="33" spans="1:30" x14ac:dyDescent="0.25">
      <c r="A33" s="18" t="s">
        <v>61</v>
      </c>
      <c r="B33" s="3">
        <f>SUM(B30:B32)</f>
        <v>0</v>
      </c>
      <c r="C33" s="3">
        <f>SUM(C30:C32)</f>
        <v>4046</v>
      </c>
      <c r="D33" s="3">
        <f>SUM(D30:D32)</f>
        <v>0</v>
      </c>
      <c r="E33" s="3">
        <f>SUM(E30:E32)</f>
        <v>5049</v>
      </c>
      <c r="F33" s="3">
        <f>SUM(F30:F32)</f>
        <v>0</v>
      </c>
      <c r="G33" s="3">
        <f>SUM(G30:G32)</f>
        <v>0</v>
      </c>
      <c r="H33" s="3">
        <f>SUM(H30:H32)</f>
        <v>4679</v>
      </c>
      <c r="I33" s="3">
        <f>SUM(I30:I32)</f>
        <v>3967</v>
      </c>
      <c r="J33" s="5"/>
      <c r="K33" s="5"/>
      <c r="L33" s="3">
        <f>SUM(L30:L32)</f>
        <v>3786</v>
      </c>
      <c r="M33" s="3">
        <f>SUM(M30:M32)</f>
        <v>0</v>
      </c>
      <c r="N33" s="3">
        <f>SUM(N30:N32)</f>
        <v>4532</v>
      </c>
      <c r="O33" s="3">
        <f>SUM(O30:O32)</f>
        <v>0</v>
      </c>
      <c r="P33" s="3">
        <f>SUM(P30:P32)</f>
        <v>0</v>
      </c>
      <c r="Q33" s="3">
        <f>SUM(Q30:Q32)</f>
        <v>3900</v>
      </c>
      <c r="R33" s="3">
        <f>SUM(R30:R32)</f>
        <v>0</v>
      </c>
      <c r="S33" s="3">
        <f>SUM(S30:S32)</f>
        <v>3808</v>
      </c>
      <c r="T33" s="3">
        <f>SUM(T30:T32)</f>
        <v>0</v>
      </c>
      <c r="U33" s="3">
        <f>SUM(U30:U32)</f>
        <v>4511</v>
      </c>
      <c r="V33" s="3">
        <f>SUM(V30:V32)</f>
        <v>0</v>
      </c>
      <c r="W33" s="3">
        <f>SUM(W30:W32)</f>
        <v>4003</v>
      </c>
      <c r="X33" s="3">
        <f>SUM(X30:X32)</f>
        <v>0</v>
      </c>
      <c r="Y33" s="3">
        <f>SUM(Y30:Y32)</f>
        <v>3787</v>
      </c>
      <c r="Z33" s="3">
        <f>SUM(Z30:Z32)</f>
        <v>0</v>
      </c>
      <c r="AA33" s="3">
        <f>SUM(AA30:AA32)</f>
        <v>0</v>
      </c>
      <c r="AB33" s="3">
        <f>SUM(AB30:AB32)</f>
        <v>0</v>
      </c>
      <c r="AC33" s="3">
        <f>SUM(AC30:AC32)</f>
        <v>4576</v>
      </c>
      <c r="AD33" s="3"/>
    </row>
    <row r="34" spans="1:30" x14ac:dyDescent="0.25">
      <c r="A34" s="2" t="s">
        <v>53</v>
      </c>
      <c r="B34" s="3"/>
      <c r="C34" s="3" t="s">
        <v>11</v>
      </c>
      <c r="D34" s="3"/>
      <c r="E34" s="3"/>
      <c r="F34" s="3"/>
      <c r="G34" s="3"/>
      <c r="H34" s="3"/>
      <c r="I34" s="3" t="s">
        <v>11</v>
      </c>
      <c r="J34" s="5"/>
      <c r="K34" s="5"/>
      <c r="L34" s="3" t="s">
        <v>11</v>
      </c>
      <c r="M34" s="3"/>
      <c r="N34" s="3"/>
      <c r="O34" s="3"/>
      <c r="P34" s="3"/>
      <c r="Q34" s="3" t="s">
        <v>11</v>
      </c>
      <c r="R34" s="3"/>
      <c r="S34" s="3" t="s">
        <v>11</v>
      </c>
      <c r="T34" s="3"/>
      <c r="U34" s="3"/>
      <c r="V34" s="3"/>
      <c r="W34" s="3" t="s">
        <v>11</v>
      </c>
      <c r="X34" s="3"/>
      <c r="Y34" s="3" t="s">
        <v>11</v>
      </c>
      <c r="Z34" s="3"/>
      <c r="AA34" s="3"/>
      <c r="AB34" s="3"/>
      <c r="AC34" s="3" t="s">
        <v>11</v>
      </c>
      <c r="AD34" s="3"/>
    </row>
    <row r="35" spans="1:30" x14ac:dyDescent="0.25">
      <c r="A35" s="2" t="s">
        <v>56</v>
      </c>
      <c r="B35" s="3"/>
      <c r="C35" s="3" t="s">
        <v>11</v>
      </c>
      <c r="D35" s="3"/>
      <c r="E35" s="3"/>
      <c r="F35" s="3"/>
      <c r="G35" s="3"/>
      <c r="H35" s="3"/>
      <c r="I35" s="3" t="s">
        <v>11</v>
      </c>
      <c r="J35" s="5"/>
      <c r="K35" s="5"/>
      <c r="L35" s="3" t="s">
        <v>11</v>
      </c>
      <c r="M35" s="3"/>
      <c r="N35" s="3"/>
      <c r="O35" s="3"/>
      <c r="P35" s="3"/>
      <c r="Q35" s="3" t="s">
        <v>11</v>
      </c>
      <c r="R35" s="3"/>
      <c r="S35" s="3" t="s">
        <v>11</v>
      </c>
      <c r="T35" s="3"/>
      <c r="U35" s="3"/>
      <c r="V35" s="3"/>
      <c r="W35" s="3" t="s">
        <v>11</v>
      </c>
      <c r="X35" s="3"/>
      <c r="Y35" s="3" t="s">
        <v>11</v>
      </c>
      <c r="Z35" s="3"/>
      <c r="AA35" s="3"/>
      <c r="AB35" s="3"/>
      <c r="AC35" s="3" t="s">
        <v>11</v>
      </c>
      <c r="AD35" s="3"/>
    </row>
    <row r="36" spans="1:30" x14ac:dyDescent="0.25">
      <c r="A36" s="18" t="s">
        <v>50</v>
      </c>
      <c r="B36" s="3"/>
      <c r="C36" s="3">
        <v>4222</v>
      </c>
      <c r="D36" s="3"/>
      <c r="E36" s="3"/>
      <c r="F36" s="3"/>
      <c r="G36" s="3"/>
      <c r="H36" s="3"/>
      <c r="I36" s="3">
        <v>3545</v>
      </c>
      <c r="J36" s="5"/>
      <c r="K36" s="5"/>
      <c r="L36" s="3">
        <v>3701</v>
      </c>
      <c r="M36" s="3"/>
      <c r="N36" s="3"/>
      <c r="O36" s="3"/>
      <c r="P36" s="3"/>
      <c r="Q36" s="3">
        <v>3666</v>
      </c>
      <c r="R36" s="3"/>
      <c r="S36" s="3">
        <v>3469</v>
      </c>
      <c r="T36" s="3"/>
      <c r="U36" s="3"/>
      <c r="V36" s="3"/>
      <c r="W36" s="3">
        <v>3774</v>
      </c>
      <c r="X36" s="3"/>
      <c r="Y36" s="3">
        <v>3509</v>
      </c>
      <c r="Z36" s="3"/>
      <c r="AA36" s="3"/>
      <c r="AB36" s="3"/>
      <c r="AC36" s="3">
        <v>4417</v>
      </c>
      <c r="AD36" s="3"/>
    </row>
    <row r="37" spans="1:30" x14ac:dyDescent="0.25">
      <c r="A37" s="18" t="s">
        <v>44</v>
      </c>
      <c r="B37" s="3"/>
      <c r="C37" s="3">
        <v>148</v>
      </c>
      <c r="D37" s="3"/>
      <c r="E37" s="3"/>
      <c r="F37" s="3"/>
      <c r="G37" s="3"/>
      <c r="H37" s="3"/>
      <c r="I37" s="3">
        <v>105</v>
      </c>
      <c r="J37" s="5"/>
      <c r="K37" s="5"/>
      <c r="L37" s="3">
        <v>185</v>
      </c>
      <c r="M37" s="3"/>
      <c r="N37" s="3"/>
      <c r="O37" s="3"/>
      <c r="P37" s="3"/>
      <c r="Q37" s="3">
        <v>113</v>
      </c>
      <c r="R37" s="3"/>
      <c r="S37" s="3">
        <v>201</v>
      </c>
      <c r="T37" s="3"/>
      <c r="U37" s="3"/>
      <c r="V37" s="3"/>
      <c r="W37" s="3">
        <v>114</v>
      </c>
      <c r="X37" s="3"/>
      <c r="Y37" s="3">
        <v>160</v>
      </c>
      <c r="Z37" s="3"/>
      <c r="AA37" s="3"/>
      <c r="AB37" s="3"/>
      <c r="AC37" s="3">
        <v>138</v>
      </c>
      <c r="AD37" s="3"/>
    </row>
    <row r="38" spans="1:30" x14ac:dyDescent="0.25">
      <c r="A38" s="18" t="s">
        <v>45</v>
      </c>
      <c r="B38" s="3"/>
      <c r="C38" s="3">
        <v>125</v>
      </c>
      <c r="D38" s="3"/>
      <c r="E38" s="3"/>
      <c r="F38" s="3"/>
      <c r="G38" s="3"/>
      <c r="H38" s="3"/>
      <c r="I38" s="3">
        <f>72+329+124</f>
        <v>525</v>
      </c>
      <c r="J38" s="5"/>
      <c r="K38" s="5"/>
      <c r="L38" s="3">
        <v>46</v>
      </c>
      <c r="M38" s="3"/>
      <c r="N38" s="3"/>
      <c r="O38" s="3"/>
      <c r="P38" s="3"/>
      <c r="Q38" s="3">
        <v>186</v>
      </c>
      <c r="R38" s="3"/>
      <c r="S38" s="3">
        <v>115</v>
      </c>
      <c r="T38" s="3"/>
      <c r="U38" s="3"/>
      <c r="V38" s="3"/>
      <c r="W38" s="3">
        <v>241</v>
      </c>
      <c r="X38" s="3"/>
      <c r="Y38" s="3">
        <v>58</v>
      </c>
      <c r="Z38" s="3"/>
      <c r="AA38" s="3"/>
      <c r="AB38" s="3"/>
      <c r="AC38" s="3">
        <v>106</v>
      </c>
      <c r="AD38" s="3"/>
    </row>
    <row r="39" spans="1:30" x14ac:dyDescent="0.25">
      <c r="A39" s="18" t="s">
        <v>61</v>
      </c>
      <c r="B39" s="3">
        <f>SUM(B36:B38)</f>
        <v>0</v>
      </c>
      <c r="C39" s="3">
        <f>SUM(C36:C38)</f>
        <v>4495</v>
      </c>
      <c r="D39" s="3">
        <f>SUM(D36:D38)</f>
        <v>0</v>
      </c>
      <c r="E39" s="3">
        <f>SUM(E36:E38)</f>
        <v>0</v>
      </c>
      <c r="F39" s="3">
        <f>SUM(F36:F38)</f>
        <v>0</v>
      </c>
      <c r="G39" s="3">
        <f>SUM(G36:G38)</f>
        <v>0</v>
      </c>
      <c r="H39" s="3">
        <f>SUM(H36:H38)</f>
        <v>0</v>
      </c>
      <c r="I39" s="3">
        <f>SUM(I36:I38)</f>
        <v>4175</v>
      </c>
      <c r="J39" s="5"/>
      <c r="K39" s="5"/>
      <c r="L39" s="3">
        <f>SUM(L36:L38)</f>
        <v>3932</v>
      </c>
      <c r="M39" s="3">
        <f>SUM(M36:M38)</f>
        <v>0</v>
      </c>
      <c r="N39" s="3">
        <f>SUM(N36:N38)</f>
        <v>0</v>
      </c>
      <c r="O39" s="3">
        <f>SUM(O36:O38)</f>
        <v>0</v>
      </c>
      <c r="P39" s="3">
        <f>SUM(P36:P38)</f>
        <v>0</v>
      </c>
      <c r="Q39" s="3">
        <f>SUM(Q36:Q38)</f>
        <v>3965</v>
      </c>
      <c r="R39" s="3">
        <f>SUM(R36:R38)</f>
        <v>0</v>
      </c>
      <c r="S39" s="3">
        <f>SUM(S36:S38)</f>
        <v>3785</v>
      </c>
      <c r="T39" s="3">
        <f>SUM(T36:T38)</f>
        <v>0</v>
      </c>
      <c r="U39" s="3">
        <f>SUM(U36:U38)</f>
        <v>0</v>
      </c>
      <c r="V39" s="3">
        <f>SUM(V36:V38)</f>
        <v>0</v>
      </c>
      <c r="W39" s="3">
        <f>SUM(W36:W38)</f>
        <v>4129</v>
      </c>
      <c r="X39" s="3">
        <f>SUM(X36:X38)</f>
        <v>0</v>
      </c>
      <c r="Y39" s="3">
        <f>SUM(Y36:Y38)</f>
        <v>3727</v>
      </c>
      <c r="Z39" s="3">
        <f>SUM(Z36:Z38)</f>
        <v>0</v>
      </c>
      <c r="AA39" s="3">
        <f>SUM(AA36:AA38)</f>
        <v>0</v>
      </c>
      <c r="AB39" s="3">
        <f>SUM(AB36:AB38)</f>
        <v>0</v>
      </c>
      <c r="AC39" s="3">
        <f>SUM(AC36:AC38)</f>
        <v>4661</v>
      </c>
      <c r="AD39" s="3"/>
    </row>
    <row r="40" spans="1:30" x14ac:dyDescent="0.25">
      <c r="A40" s="2" t="s">
        <v>57</v>
      </c>
      <c r="B40" s="3"/>
      <c r="C40" s="3" t="s">
        <v>11</v>
      </c>
      <c r="D40" s="3"/>
      <c r="E40" s="3"/>
      <c r="F40" s="3"/>
      <c r="G40" s="3"/>
      <c r="H40" s="3"/>
      <c r="I40" s="3" t="s">
        <v>11</v>
      </c>
      <c r="J40" s="5"/>
      <c r="K40" s="5"/>
      <c r="L40" s="3" t="s">
        <v>11</v>
      </c>
      <c r="M40" s="3"/>
      <c r="N40" s="3"/>
      <c r="O40" s="3"/>
      <c r="P40" s="3"/>
      <c r="Q40" s="3" t="s">
        <v>11</v>
      </c>
      <c r="R40" s="3"/>
      <c r="S40" s="3" t="s">
        <v>11</v>
      </c>
      <c r="T40" s="3"/>
      <c r="U40" s="3"/>
      <c r="V40" s="3"/>
      <c r="W40" s="3" t="s">
        <v>11</v>
      </c>
      <c r="X40" s="3"/>
      <c r="Y40" s="3" t="s">
        <v>11</v>
      </c>
      <c r="Z40" s="3"/>
      <c r="AA40" s="3"/>
      <c r="AB40" s="3"/>
      <c r="AC40" s="3" t="s">
        <v>11</v>
      </c>
      <c r="AD40" s="3"/>
    </row>
    <row r="41" spans="1:30" x14ac:dyDescent="0.25">
      <c r="A41" s="2" t="s">
        <v>58</v>
      </c>
      <c r="B41" s="3" t="s">
        <v>62</v>
      </c>
      <c r="C41" s="3" t="s">
        <v>11</v>
      </c>
      <c r="D41" s="3" t="s">
        <v>62</v>
      </c>
      <c r="E41" s="3" t="s">
        <v>62</v>
      </c>
      <c r="F41" s="3" t="s">
        <v>62</v>
      </c>
      <c r="G41" s="3" t="s">
        <v>62</v>
      </c>
      <c r="H41" s="3" t="s">
        <v>62</v>
      </c>
      <c r="I41" s="3" t="s">
        <v>11</v>
      </c>
      <c r="J41" s="5"/>
      <c r="K41" s="5"/>
      <c r="L41" s="3" t="s">
        <v>11</v>
      </c>
      <c r="M41" s="3" t="s">
        <v>62</v>
      </c>
      <c r="N41" s="3" t="s">
        <v>62</v>
      </c>
      <c r="O41" s="3" t="s">
        <v>62</v>
      </c>
      <c r="P41" s="3" t="s">
        <v>62</v>
      </c>
      <c r="Q41" s="3" t="s">
        <v>11</v>
      </c>
      <c r="R41" s="3" t="s">
        <v>62</v>
      </c>
      <c r="S41" s="3" t="s">
        <v>11</v>
      </c>
      <c r="T41" s="3" t="s">
        <v>62</v>
      </c>
      <c r="U41" s="3" t="s">
        <v>62</v>
      </c>
      <c r="V41" s="3" t="s">
        <v>62</v>
      </c>
      <c r="W41" s="3" t="s">
        <v>11</v>
      </c>
      <c r="X41" s="3" t="s">
        <v>62</v>
      </c>
      <c r="Y41" s="3" t="s">
        <v>11</v>
      </c>
      <c r="Z41" s="3" t="s">
        <v>62</v>
      </c>
      <c r="AA41" s="3" t="s">
        <v>62</v>
      </c>
      <c r="AB41" s="3" t="s">
        <v>62</v>
      </c>
      <c r="AC41" s="3" t="s">
        <v>11</v>
      </c>
      <c r="AD41" s="3"/>
    </row>
    <row r="42" spans="1:30" x14ac:dyDescent="0.25">
      <c r="A42" s="18" t="s">
        <v>50</v>
      </c>
      <c r="B42" s="3" t="s">
        <v>62</v>
      </c>
      <c r="C42" s="3">
        <v>3546</v>
      </c>
      <c r="D42" s="3" t="s">
        <v>62</v>
      </c>
      <c r="E42" s="3" t="s">
        <v>62</v>
      </c>
      <c r="F42" s="3" t="s">
        <v>62</v>
      </c>
      <c r="G42" s="3" t="s">
        <v>62</v>
      </c>
      <c r="H42" s="3" t="s">
        <v>62</v>
      </c>
      <c r="I42" s="3">
        <v>3741</v>
      </c>
      <c r="J42" s="5"/>
      <c r="K42" s="5"/>
      <c r="L42" s="3">
        <v>3561</v>
      </c>
      <c r="M42" s="3" t="s">
        <v>62</v>
      </c>
      <c r="N42" s="3" t="s">
        <v>62</v>
      </c>
      <c r="O42" s="3" t="s">
        <v>62</v>
      </c>
      <c r="P42" s="3" t="s">
        <v>62</v>
      </c>
      <c r="Q42" s="3">
        <v>3602</v>
      </c>
      <c r="R42" s="3" t="s">
        <v>62</v>
      </c>
      <c r="S42" s="3">
        <v>3423</v>
      </c>
      <c r="T42" s="3" t="s">
        <v>62</v>
      </c>
      <c r="U42" s="3" t="s">
        <v>62</v>
      </c>
      <c r="V42" s="3" t="s">
        <v>62</v>
      </c>
      <c r="W42" s="3">
        <v>3684</v>
      </c>
      <c r="X42" s="3" t="s">
        <v>62</v>
      </c>
      <c r="Y42" s="3">
        <v>3459</v>
      </c>
      <c r="Z42" s="3" t="s">
        <v>62</v>
      </c>
      <c r="AA42" s="3" t="s">
        <v>62</v>
      </c>
      <c r="AB42" s="3" t="s">
        <v>62</v>
      </c>
      <c r="AC42" s="3">
        <v>4674</v>
      </c>
      <c r="AD42" s="3"/>
    </row>
    <row r="43" spans="1:30" x14ac:dyDescent="0.25">
      <c r="A43" s="18" t="s">
        <v>44</v>
      </c>
      <c r="B43" s="3" t="s">
        <v>62</v>
      </c>
      <c r="C43" s="3">
        <v>0</v>
      </c>
      <c r="D43" s="3" t="s">
        <v>62</v>
      </c>
      <c r="E43" s="3" t="s">
        <v>62</v>
      </c>
      <c r="F43" s="3" t="s">
        <v>62</v>
      </c>
      <c r="G43" s="3" t="s">
        <v>62</v>
      </c>
      <c r="H43" s="3" t="s">
        <v>62</v>
      </c>
      <c r="I43" s="3">
        <v>0</v>
      </c>
      <c r="J43" s="5"/>
      <c r="K43" s="5"/>
      <c r="L43" s="3">
        <v>77</v>
      </c>
      <c r="M43" s="3" t="s">
        <v>62</v>
      </c>
      <c r="N43" s="3" t="s">
        <v>62</v>
      </c>
      <c r="O43" s="3" t="s">
        <v>62</v>
      </c>
      <c r="P43" s="3" t="s">
        <v>62</v>
      </c>
      <c r="Q43" s="3">
        <v>0</v>
      </c>
      <c r="R43" s="3" t="s">
        <v>62</v>
      </c>
      <c r="S43" s="3">
        <v>122</v>
      </c>
      <c r="T43" s="3" t="s">
        <v>62</v>
      </c>
      <c r="U43" s="3" t="s">
        <v>62</v>
      </c>
      <c r="V43" s="3" t="s">
        <v>62</v>
      </c>
      <c r="W43" s="3">
        <v>0</v>
      </c>
      <c r="X43" s="3" t="s">
        <v>62</v>
      </c>
      <c r="Y43" s="3">
        <v>76</v>
      </c>
      <c r="Z43" s="3" t="s">
        <v>62</v>
      </c>
      <c r="AA43" s="3" t="s">
        <v>62</v>
      </c>
      <c r="AB43" s="3" t="s">
        <v>62</v>
      </c>
      <c r="AC43" s="3">
        <v>0</v>
      </c>
      <c r="AD43" s="3"/>
    </row>
    <row r="44" spans="1:30" x14ac:dyDescent="0.25">
      <c r="A44" s="18" t="s">
        <v>45</v>
      </c>
      <c r="B44" s="3" t="s">
        <v>62</v>
      </c>
      <c r="C44" s="3">
        <v>863</v>
      </c>
      <c r="D44" s="3" t="s">
        <v>62</v>
      </c>
      <c r="E44" s="3" t="s">
        <v>62</v>
      </c>
      <c r="F44" s="3" t="s">
        <v>62</v>
      </c>
      <c r="G44" s="3" t="s">
        <v>62</v>
      </c>
      <c r="H44" s="3" t="s">
        <v>62</v>
      </c>
      <c r="I44" s="3">
        <v>571</v>
      </c>
      <c r="J44" s="5"/>
      <c r="K44" s="5"/>
      <c r="L44" s="3">
        <v>186</v>
      </c>
      <c r="M44" s="3" t="s">
        <v>62</v>
      </c>
      <c r="N44" s="3" t="s">
        <v>62</v>
      </c>
      <c r="O44" s="3" t="s">
        <v>62</v>
      </c>
      <c r="P44" s="3" t="s">
        <v>62</v>
      </c>
      <c r="Q44" s="3">
        <v>285</v>
      </c>
      <c r="R44" s="3" t="s">
        <v>62</v>
      </c>
      <c r="S44" s="3">
        <v>227</v>
      </c>
      <c r="T44" s="3" t="s">
        <v>62</v>
      </c>
      <c r="U44" s="3" t="s">
        <v>62</v>
      </c>
      <c r="V44" s="3" t="s">
        <v>62</v>
      </c>
      <c r="W44" s="3">
        <v>345</v>
      </c>
      <c r="X44" s="3" t="s">
        <v>62</v>
      </c>
      <c r="Y44" s="3">
        <v>147</v>
      </c>
      <c r="Z44" s="3" t="s">
        <v>62</v>
      </c>
      <c r="AA44" s="3" t="s">
        <v>62</v>
      </c>
      <c r="AB44" s="3" t="s">
        <v>62</v>
      </c>
      <c r="AC44" s="3">
        <v>336</v>
      </c>
      <c r="AD44" s="3"/>
    </row>
    <row r="45" spans="1:30" x14ac:dyDescent="0.25">
      <c r="A45" s="18" t="s">
        <v>61</v>
      </c>
      <c r="B45" s="3" t="s">
        <v>62</v>
      </c>
      <c r="C45" s="3">
        <f>SUM(C42:C44)</f>
        <v>4409</v>
      </c>
      <c r="D45" s="3" t="s">
        <v>62</v>
      </c>
      <c r="E45" s="3" t="s">
        <v>62</v>
      </c>
      <c r="F45" s="3" t="s">
        <v>62</v>
      </c>
      <c r="G45" s="3" t="s">
        <v>62</v>
      </c>
      <c r="H45" s="3" t="s">
        <v>62</v>
      </c>
      <c r="I45" s="3">
        <f>SUM(I42:I44)</f>
        <v>4312</v>
      </c>
      <c r="J45" s="5"/>
      <c r="K45" s="5"/>
      <c r="L45" s="3">
        <f>SUM(L42:L44)</f>
        <v>3824</v>
      </c>
      <c r="M45" s="3" t="s">
        <v>62</v>
      </c>
      <c r="N45" s="3" t="s">
        <v>62</v>
      </c>
      <c r="O45" s="3" t="s">
        <v>62</v>
      </c>
      <c r="P45" s="3" t="s">
        <v>62</v>
      </c>
      <c r="Q45" s="11">
        <f>SUM(Q42:Q44)</f>
        <v>3887</v>
      </c>
      <c r="R45" s="3" t="s">
        <v>62</v>
      </c>
      <c r="S45" s="11">
        <f>SUM(S42:S44)</f>
        <v>3772</v>
      </c>
      <c r="T45" s="3" t="s">
        <v>62</v>
      </c>
      <c r="U45" s="3" t="s">
        <v>62</v>
      </c>
      <c r="V45" s="3" t="s">
        <v>62</v>
      </c>
      <c r="W45" s="3">
        <f>SUM(W42:W44)</f>
        <v>4029</v>
      </c>
      <c r="X45" s="3" t="s">
        <v>62</v>
      </c>
      <c r="Y45" s="3">
        <f>SUM(Y42:Y44)</f>
        <v>3682</v>
      </c>
      <c r="Z45" s="3" t="s">
        <v>62</v>
      </c>
      <c r="AA45" s="3" t="s">
        <v>62</v>
      </c>
      <c r="AB45" s="3" t="s">
        <v>62</v>
      </c>
      <c r="AC45" s="11">
        <f>SUM(AC42:AC44)</f>
        <v>5010</v>
      </c>
      <c r="AD45" s="3"/>
    </row>
    <row r="46" spans="1:30" x14ac:dyDescent="0.25">
      <c r="A46" s="2" t="s">
        <v>59</v>
      </c>
      <c r="B46" s="3" t="s">
        <v>62</v>
      </c>
      <c r="C46" s="3" t="s">
        <v>11</v>
      </c>
      <c r="D46" s="3" t="s">
        <v>62</v>
      </c>
      <c r="E46" s="3" t="s">
        <v>62</v>
      </c>
      <c r="F46" s="3" t="s">
        <v>62</v>
      </c>
      <c r="G46" s="3" t="s">
        <v>62</v>
      </c>
      <c r="H46" s="3" t="s">
        <v>62</v>
      </c>
      <c r="I46" s="3" t="s">
        <v>11</v>
      </c>
      <c r="J46" s="5"/>
      <c r="K46" s="5"/>
      <c r="L46" s="3" t="s">
        <v>11</v>
      </c>
      <c r="M46" s="3" t="s">
        <v>62</v>
      </c>
      <c r="N46" s="3" t="s">
        <v>62</v>
      </c>
      <c r="O46" s="3" t="s">
        <v>62</v>
      </c>
      <c r="P46" s="3" t="s">
        <v>62</v>
      </c>
      <c r="Q46" s="3" t="s">
        <v>11</v>
      </c>
      <c r="R46" s="3" t="s">
        <v>62</v>
      </c>
      <c r="S46" s="3" t="s">
        <v>11</v>
      </c>
      <c r="T46" s="3" t="s">
        <v>62</v>
      </c>
      <c r="U46" s="3" t="s">
        <v>62</v>
      </c>
      <c r="V46" s="3" t="s">
        <v>62</v>
      </c>
      <c r="W46" s="3" t="s">
        <v>11</v>
      </c>
      <c r="X46" s="3" t="s">
        <v>62</v>
      </c>
      <c r="Y46" s="3" t="s">
        <v>11</v>
      </c>
      <c r="Z46" s="3" t="s">
        <v>62</v>
      </c>
      <c r="AA46" s="3" t="s">
        <v>62</v>
      </c>
      <c r="AB46" s="3" t="s">
        <v>62</v>
      </c>
      <c r="AC46" s="3" t="s">
        <v>11</v>
      </c>
      <c r="AD46" s="3"/>
    </row>
    <row r="47" spans="1:30" ht="18.75" x14ac:dyDescent="0.3">
      <c r="A47" s="2" t="s">
        <v>51</v>
      </c>
      <c r="E47" s="20">
        <v>1</v>
      </c>
      <c r="H47" s="20">
        <v>2</v>
      </c>
      <c r="J47" s="5"/>
      <c r="K47" s="5"/>
      <c r="M47" s="3"/>
      <c r="N47" s="20">
        <v>3</v>
      </c>
      <c r="O47" s="3"/>
      <c r="P47" s="3"/>
      <c r="R47" s="3"/>
      <c r="T47" s="3"/>
      <c r="U47" s="20">
        <v>4</v>
      </c>
      <c r="Z47" s="3"/>
      <c r="AB47" s="3"/>
      <c r="AD47" s="3"/>
    </row>
    <row r="48" spans="1:30" x14ac:dyDescent="0.25">
      <c r="A48" s="18" t="s">
        <v>54</v>
      </c>
      <c r="C48" s="3"/>
      <c r="E48" s="3">
        <v>1200</v>
      </c>
      <c r="H48" s="3">
        <v>1200</v>
      </c>
      <c r="K48" s="3"/>
      <c r="L48" s="3"/>
      <c r="M48" s="3"/>
      <c r="N48" s="3">
        <v>1200</v>
      </c>
      <c r="O48" s="3"/>
      <c r="P48" s="3"/>
      <c r="Q48" s="3"/>
      <c r="R48" s="3"/>
      <c r="S48" s="3"/>
      <c r="T48" s="3"/>
      <c r="U48" s="3">
        <v>1200</v>
      </c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8" t="s">
        <v>55</v>
      </c>
      <c r="C49" s="3"/>
      <c r="E49" s="3">
        <v>1346</v>
      </c>
      <c r="H49" s="3">
        <v>1361</v>
      </c>
      <c r="K49" s="3"/>
      <c r="L49" s="3"/>
      <c r="M49" s="3"/>
      <c r="N49" s="3">
        <v>1346</v>
      </c>
      <c r="O49" s="3"/>
      <c r="P49" s="3"/>
      <c r="Q49" s="3"/>
      <c r="R49" s="3"/>
      <c r="S49" s="3"/>
      <c r="T49" s="3"/>
      <c r="U49" s="3">
        <v>1343</v>
      </c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18" t="s">
        <v>61</v>
      </c>
      <c r="E50" s="3">
        <f>SUM(E48:E49)</f>
        <v>2546</v>
      </c>
      <c r="H50" s="3">
        <f>SUM(H48:H49)</f>
        <v>2561</v>
      </c>
      <c r="K50" s="3"/>
      <c r="M50" s="3"/>
      <c r="N50" s="3">
        <f>SUM(N48:N49)</f>
        <v>2546</v>
      </c>
      <c r="O50" s="3"/>
      <c r="P50" s="3"/>
      <c r="Q50" s="3"/>
      <c r="R50" s="3"/>
      <c r="T50" s="3"/>
      <c r="U50" s="3">
        <f>SUM(U48:U49)</f>
        <v>2543</v>
      </c>
      <c r="V50" s="3"/>
      <c r="W50" s="3"/>
      <c r="X50" s="3"/>
      <c r="Z50" s="3"/>
      <c r="AA50" s="3"/>
      <c r="AB50" s="3"/>
      <c r="AC50" s="3"/>
      <c r="AD50" s="3"/>
    </row>
    <row r="51" spans="1:30" x14ac:dyDescent="0.25">
      <c r="A51" s="18" t="s">
        <v>63</v>
      </c>
      <c r="E51" s="19">
        <f>((E33*10%)+E33)-E50</f>
        <v>3007.8999999999996</v>
      </c>
      <c r="H51" s="19">
        <f>((H33*10%)+H33)-H50</f>
        <v>2585.8999999999996</v>
      </c>
      <c r="K51" s="3"/>
      <c r="M51" s="3"/>
      <c r="N51" s="19">
        <f>((N33*10%)+N33)-N50</f>
        <v>2439.1999999999998</v>
      </c>
      <c r="O51" s="3"/>
      <c r="P51" s="3"/>
      <c r="Q51" s="3"/>
      <c r="R51" s="3"/>
      <c r="T51" s="3"/>
      <c r="U51" s="19">
        <f>((U33*10%)+U33)-U50</f>
        <v>2419.1000000000004</v>
      </c>
      <c r="V51" s="3"/>
      <c r="W51" s="3"/>
      <c r="X51" s="3"/>
      <c r="Z51" s="3"/>
      <c r="AA51" s="3"/>
      <c r="AB51" s="3"/>
      <c r="AC51" s="3"/>
      <c r="AD51" s="3"/>
    </row>
    <row r="52" spans="1:30" x14ac:dyDescent="0.25"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C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B54" s="6" t="s">
        <v>13</v>
      </c>
      <c r="C54" s="6" t="s">
        <v>42</v>
      </c>
      <c r="D54" s="7" t="s">
        <v>12</v>
      </c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C56" s="19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B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2:30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2:30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2:30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2:30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2:30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0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2:30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2:30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2:30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2:30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2:30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2:30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30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</sheetData>
  <phoneticPr fontId="3" type="noConversion"/>
  <pageMargins left="0.7" right="0.7" top="0.75" bottom="0.75" header="0.3" footer="0.3"/>
  <pageSetup orientation="portrait" horizontalDpi="1200" verticalDpi="1200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6256-F0D0-41B5-B8F7-F23239F42A23}">
  <dimension ref="A1:AC55"/>
  <sheetViews>
    <sheetView zoomScale="85" zoomScaleNormal="85" workbookViewId="0">
      <selection activeCell="AE79" sqref="AE79"/>
    </sheetView>
  </sheetViews>
  <sheetFormatPr defaultRowHeight="15" x14ac:dyDescent="0.25"/>
  <cols>
    <col min="1" max="1" width="27.28515625" customWidth="1"/>
  </cols>
  <sheetData>
    <row r="1" spans="1:29" x14ac:dyDescent="0.25">
      <c r="A1" t="s">
        <v>31</v>
      </c>
    </row>
    <row r="2" spans="1:29" x14ac:dyDescent="0.25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</row>
    <row r="3" spans="1:29" x14ac:dyDescent="0.25">
      <c r="A3" s="2" t="s">
        <v>32</v>
      </c>
      <c r="B3">
        <f>7.94-data!B3</f>
        <v>0.19000000000000039</v>
      </c>
      <c r="C3">
        <f>data!C2-data!C3</f>
        <v>0.19000000000000039</v>
      </c>
      <c r="D3">
        <f>data!D2-data!D3</f>
        <v>0.20000000000000018</v>
      </c>
      <c r="E3">
        <f>data!E2-data!E3</f>
        <v>0.20999999999999996</v>
      </c>
      <c r="F3">
        <f>data!F2-data!F3</f>
        <v>0.20999999999999996</v>
      </c>
      <c r="G3">
        <f>7.72-data!G3</f>
        <v>0.20000000000000018</v>
      </c>
      <c r="H3">
        <f>data!H2-data!H3</f>
        <v>0.20999999999999996</v>
      </c>
      <c r="I3">
        <f>data!I2-data!I3</f>
        <v>0.22999999999999954</v>
      </c>
      <c r="J3">
        <f>data!J2-data!J3</f>
        <v>0.23000000000000043</v>
      </c>
      <c r="K3">
        <f>data!K2-data!K3</f>
        <v>0.32000000000000028</v>
      </c>
      <c r="L3">
        <f>data!L2-data!L3</f>
        <v>0.21999999999999975</v>
      </c>
      <c r="M3">
        <f>data!M2-data!M3</f>
        <v>0.21999999999999975</v>
      </c>
      <c r="N3">
        <f>data!N2-data!N3</f>
        <v>0.21999999999999975</v>
      </c>
      <c r="O3">
        <f>data!O2-data!O3</f>
        <v>0.22999999999999954</v>
      </c>
      <c r="P3">
        <f>data!P2-data!P3</f>
        <v>0.22999999999999954</v>
      </c>
      <c r="Q3">
        <f>data!Q2-data!Q3</f>
        <v>0.21999999999999975</v>
      </c>
      <c r="R3">
        <f>data!R2-data!R3</f>
        <v>0.19999999999999929</v>
      </c>
      <c r="S3">
        <f>data!S2-data!S3</f>
        <v>0.22000000000000064</v>
      </c>
      <c r="T3">
        <f>data!T2-data!T3</f>
        <v>0.20999999999999996</v>
      </c>
      <c r="U3">
        <f>data!U2-data!U3</f>
        <v>0.21999999999999975</v>
      </c>
      <c r="V3">
        <f>data!V2-data!V3</f>
        <v>0.22999999999999954</v>
      </c>
      <c r="W3">
        <f>data!W2-data!W3</f>
        <v>0.21999999999999975</v>
      </c>
      <c r="X3">
        <f>data!X2-data!X3</f>
        <v>0.19999999999999929</v>
      </c>
      <c r="Y3">
        <f>data!Y2-data!Y3</f>
        <v>0.20999999999999996</v>
      </c>
      <c r="Z3">
        <f>data!Z2-data!Z3</f>
        <v>0.20000000000000018</v>
      </c>
      <c r="AA3">
        <f>data!AA2-data!AA3</f>
        <v>0.19000000000000039</v>
      </c>
      <c r="AB3">
        <f>data!AB2-data!AB3</f>
        <v>0.19000000000000039</v>
      </c>
      <c r="AC3">
        <f>data!AC2-data!AC3</f>
        <v>0.19000000000000039</v>
      </c>
    </row>
    <row r="4" spans="1:29" x14ac:dyDescent="0.25">
      <c r="A4" s="2" t="s">
        <v>33</v>
      </c>
      <c r="B4">
        <f>7.94-data!B4</f>
        <v>0.26000000000000068</v>
      </c>
      <c r="C4">
        <f>data!C2-data!C4</f>
        <v>0.27000000000000046</v>
      </c>
      <c r="D4">
        <f>data!D2-data!D4</f>
        <v>0.28000000000000025</v>
      </c>
      <c r="E4">
        <f>data!E2-data!E4</f>
        <v>0.29000000000000004</v>
      </c>
      <c r="F4">
        <f>data!F2-data!F4</f>
        <v>0.29000000000000004</v>
      </c>
      <c r="G4">
        <f>7.72-data!G4</f>
        <v>0.26999999999999957</v>
      </c>
      <c r="H4">
        <f>data!H2-data!H4</f>
        <v>0.29999999999999982</v>
      </c>
      <c r="I4">
        <f>data!I2-data!I4</f>
        <v>0.32000000000000028</v>
      </c>
      <c r="J4">
        <f>data!J2-data!J4</f>
        <v>0.33000000000000007</v>
      </c>
      <c r="K4">
        <f>data!K2-data!K4</f>
        <v>0.42999999999999972</v>
      </c>
      <c r="L4">
        <f>data!L2-data!L4</f>
        <v>0.30999999999999961</v>
      </c>
      <c r="M4">
        <f>data!M2-data!M4</f>
        <v>0.30999999999999961</v>
      </c>
      <c r="N4">
        <f>data!N2-data!N4</f>
        <v>0.30999999999999961</v>
      </c>
      <c r="O4">
        <f>data!O2-data!O4</f>
        <v>0.3199999999999994</v>
      </c>
      <c r="P4">
        <f>data!P2-data!P4</f>
        <v>0.3199999999999994</v>
      </c>
      <c r="Q4">
        <f>data!Q2-data!Q4</f>
        <v>0.30999999999999961</v>
      </c>
      <c r="R4">
        <f>data!R2-data!R4</f>
        <v>0.29000000000000004</v>
      </c>
      <c r="S4">
        <f>data!S2-data!S4</f>
        <v>0.32000000000000028</v>
      </c>
      <c r="T4">
        <f>data!T2-data!T4</f>
        <v>0.29999999999999982</v>
      </c>
      <c r="U4">
        <f>data!U2-data!U4</f>
        <v>0.3199999999999994</v>
      </c>
      <c r="V4">
        <f>data!V2-data!V4</f>
        <v>0.3199999999999994</v>
      </c>
      <c r="W4">
        <f>data!W2-data!W4</f>
        <v>0.3199999999999994</v>
      </c>
      <c r="X4">
        <f>data!X2-data!X4</f>
        <v>0.29000000000000004</v>
      </c>
      <c r="Y4">
        <f>data!Y2-data!Y4</f>
        <v>0.29000000000000004</v>
      </c>
      <c r="Z4">
        <f>data!Z2-data!Z4</f>
        <v>0.28000000000000025</v>
      </c>
      <c r="AA4">
        <f>data!AA2-data!AA4</f>
        <v>0.27000000000000046</v>
      </c>
      <c r="AB4">
        <f>data!AB2-data!AB4</f>
        <v>0.26000000000000068</v>
      </c>
      <c r="AC4">
        <f>data!AC2-data!AC4</f>
        <v>0.25999999999999979</v>
      </c>
    </row>
    <row r="5" spans="1:29" x14ac:dyDescent="0.25">
      <c r="A5" s="2" t="s">
        <v>34</v>
      </c>
      <c r="B5">
        <f>7.94-data!B5</f>
        <v>0.3100000000000005</v>
      </c>
      <c r="C5">
        <f>data!C2-data!C5</f>
        <v>0.33000000000000007</v>
      </c>
      <c r="D5">
        <f>data!D2-data!D5</f>
        <v>0.34000000000000075</v>
      </c>
      <c r="E5">
        <f>data!E2-data!E5</f>
        <v>0.35999999999999943</v>
      </c>
      <c r="F5">
        <f>data!F2-data!F5</f>
        <v>0.36000000000000032</v>
      </c>
      <c r="G5">
        <f>7.72-data!G5</f>
        <v>0.33999999999999986</v>
      </c>
      <c r="H5">
        <f>data!H2-data!H5</f>
        <v>0.37000000000000011</v>
      </c>
      <c r="I5">
        <f>data!I2-data!I5</f>
        <v>0.38999999999999968</v>
      </c>
      <c r="J5">
        <f>data!J2-data!J5</f>
        <v>0.41000000000000014</v>
      </c>
      <c r="K5">
        <f>data!K2-data!K5</f>
        <v>0.5</v>
      </c>
      <c r="L5">
        <f>data!L2-data!L5</f>
        <v>0.37999999999999989</v>
      </c>
      <c r="M5">
        <f>data!M2-data!M5</f>
        <v>0.37999999999999989</v>
      </c>
      <c r="N5">
        <f>data!N2-data!N5</f>
        <v>0.38999999999999968</v>
      </c>
      <c r="O5">
        <f>data!O2-data!O5</f>
        <v>0.38999999999999968</v>
      </c>
      <c r="P5">
        <f>data!P2-data!P5</f>
        <v>0.38999999999999968</v>
      </c>
      <c r="Q5">
        <f>data!Q2-data!Q5</f>
        <v>0.37999999999999989</v>
      </c>
      <c r="R5">
        <f>data!R2-data!R5</f>
        <v>0.35999999999999943</v>
      </c>
      <c r="S5">
        <f>data!S2-data!S5</f>
        <v>0.40000000000000036</v>
      </c>
      <c r="T5">
        <f>data!T2-data!T5</f>
        <v>0.37000000000000011</v>
      </c>
      <c r="U5">
        <f>data!U2-data!U5</f>
        <v>0.38999999999999968</v>
      </c>
      <c r="V5">
        <f>data!V2-data!V5</f>
        <v>0.39999999999999947</v>
      </c>
      <c r="W5">
        <f>data!W2-data!W5</f>
        <v>0.37999999999999989</v>
      </c>
      <c r="X5">
        <f>data!X2-data!X5</f>
        <v>0.35999999999999943</v>
      </c>
      <c r="Y5">
        <f>data!Y2-data!Y5</f>
        <v>0.35000000000000053</v>
      </c>
      <c r="Z5">
        <f>data!Z2-data!Z5</f>
        <v>0.34000000000000075</v>
      </c>
      <c r="AA5">
        <f>data!AA2-data!AA5</f>
        <v>0.33000000000000007</v>
      </c>
      <c r="AB5">
        <f>data!AB2-data!AB5</f>
        <v>0.33000000000000007</v>
      </c>
      <c r="AC5">
        <f>data!AC2-data!AC5</f>
        <v>0.3100000000000005</v>
      </c>
    </row>
    <row r="6" spans="1:29" x14ac:dyDescent="0.25">
      <c r="A6" s="2" t="s">
        <v>35</v>
      </c>
      <c r="B6">
        <f>7.94-data!B6</f>
        <v>0.35000000000000053</v>
      </c>
      <c r="C6">
        <f>data!C2-data!C6</f>
        <v>0.37000000000000011</v>
      </c>
      <c r="D6">
        <f>data!D2-data!D6</f>
        <v>0.39000000000000057</v>
      </c>
      <c r="E6">
        <f>data!E2-data!E6</f>
        <v>0.41000000000000014</v>
      </c>
      <c r="F6">
        <f>data!F2-data!F6</f>
        <v>0.41000000000000014</v>
      </c>
      <c r="G6">
        <f>7.72-data!G6</f>
        <v>0.37999999999999989</v>
      </c>
      <c r="H6">
        <f>data!H2-data!H6</f>
        <v>0.41999999999999993</v>
      </c>
      <c r="I6">
        <f>data!I2-data!I6</f>
        <v>0.45000000000000018</v>
      </c>
      <c r="J6">
        <f>data!J2-data!J6</f>
        <v>0.46999999999999975</v>
      </c>
      <c r="K6">
        <f>data!K2-data!K6</f>
        <v>0.54999999999999982</v>
      </c>
      <c r="L6">
        <f>data!L2-data!L6</f>
        <v>0.4399999999999995</v>
      </c>
      <c r="M6">
        <f>data!M2-data!M6</f>
        <v>0.4399999999999995</v>
      </c>
      <c r="N6">
        <f>data!N2-data!N6</f>
        <v>0.4399999999999995</v>
      </c>
      <c r="O6">
        <f>data!O2-data!O6</f>
        <v>0.4399999999999995</v>
      </c>
      <c r="P6">
        <f>data!P2-data!P6</f>
        <v>0.4399999999999995</v>
      </c>
      <c r="Q6">
        <f>data!Q2-data!Q6</f>
        <v>0.42999999999999972</v>
      </c>
      <c r="R6">
        <f>data!R2-data!R6</f>
        <v>0.41000000000000014</v>
      </c>
      <c r="S6">
        <f>data!S2-data!S6</f>
        <v>0.45000000000000018</v>
      </c>
      <c r="T6">
        <f>data!T2-data!T6</f>
        <v>0.41999999999999993</v>
      </c>
      <c r="U6">
        <f>data!U2-data!U6</f>
        <v>0.4399999999999995</v>
      </c>
      <c r="V6">
        <f>data!V2-data!V6</f>
        <v>0.44999999999999929</v>
      </c>
      <c r="W6">
        <f>data!W2-data!W6</f>
        <v>0.4399999999999995</v>
      </c>
      <c r="X6">
        <f>data!X2-data!X6</f>
        <v>0.41000000000000014</v>
      </c>
      <c r="Y6">
        <f>data!Y2-data!Y6</f>
        <v>0.40000000000000036</v>
      </c>
      <c r="Z6">
        <f>data!Z2-data!Z6</f>
        <v>0.39000000000000057</v>
      </c>
      <c r="AA6">
        <f>data!AA2-data!AA6</f>
        <v>0.38000000000000078</v>
      </c>
      <c r="AB6">
        <f>data!AB2-data!AB6</f>
        <v>0.37000000000000011</v>
      </c>
      <c r="AC6">
        <f>data!AC2-data!AC6</f>
        <v>0.35000000000000053</v>
      </c>
    </row>
    <row r="7" spans="1:29" x14ac:dyDescent="0.25">
      <c r="A7" s="2" t="s">
        <v>36</v>
      </c>
      <c r="B7">
        <f>7.94-data!B7</f>
        <v>0.40000000000000036</v>
      </c>
      <c r="C7">
        <f>data!C2-data!C7</f>
        <v>0.41000000000000014</v>
      </c>
      <c r="D7">
        <f>data!D2-data!D7</f>
        <v>0.4300000000000006</v>
      </c>
      <c r="E7">
        <f>data!E2-data!E7</f>
        <v>0.44999999999999929</v>
      </c>
      <c r="F7">
        <f>data!F2-data!F7</f>
        <v>0.45000000000000018</v>
      </c>
      <c r="G7">
        <f>7.72-data!G7</f>
        <v>0.41000000000000014</v>
      </c>
      <c r="H7">
        <f>data!H2-data!H7</f>
        <v>0.46999999999999975</v>
      </c>
      <c r="I7">
        <f>data!I2-data!I7</f>
        <v>0.49000000000000021</v>
      </c>
      <c r="J7">
        <f>data!J2-data!J7</f>
        <v>0.50999999999999979</v>
      </c>
      <c r="K7">
        <f>data!K2-data!K7</f>
        <v>0.58999999999999986</v>
      </c>
      <c r="L7">
        <f>data!L2-data!L7</f>
        <v>0.47999999999999954</v>
      </c>
      <c r="M7">
        <f>data!M2-data!M7</f>
        <v>0.47999999999999954</v>
      </c>
      <c r="N7">
        <f>data!N2-data!N7</f>
        <v>0.47999999999999954</v>
      </c>
      <c r="O7">
        <f>data!O2-data!O7</f>
        <v>0.48999999999999932</v>
      </c>
      <c r="P7">
        <f>data!P2-data!P7</f>
        <v>0.47999999999999954</v>
      </c>
      <c r="Q7">
        <f>data!Q2-data!Q7</f>
        <v>0.47999999999999954</v>
      </c>
      <c r="R7">
        <f>data!R2-data!R7</f>
        <v>0.44999999999999929</v>
      </c>
      <c r="S7">
        <f>data!S2-data!S7</f>
        <v>0.5</v>
      </c>
      <c r="T7">
        <f>data!T2-data!T7</f>
        <v>0.46999999999999975</v>
      </c>
      <c r="U7">
        <f>data!U2-data!U7</f>
        <v>0.47999999999999954</v>
      </c>
      <c r="V7">
        <f>data!V2-data!V7</f>
        <v>0.48999999999999932</v>
      </c>
      <c r="W7">
        <f>data!W2-data!W7</f>
        <v>0.47999999999999954</v>
      </c>
      <c r="X7">
        <f>data!X2-data!X7</f>
        <v>0.44999999999999929</v>
      </c>
      <c r="Y7">
        <f>data!Y2-data!Y7</f>
        <v>0.44000000000000039</v>
      </c>
      <c r="Z7">
        <f>data!Z2-data!Z7</f>
        <v>0.4300000000000006</v>
      </c>
      <c r="AA7">
        <f>data!AA2-data!AA7</f>
        <v>0.42000000000000082</v>
      </c>
      <c r="AB7">
        <f>data!AB2-data!AB7</f>
        <v>0.41000000000000014</v>
      </c>
      <c r="AC7">
        <f>data!AC2-data!AC7</f>
        <v>0.39000000000000057</v>
      </c>
    </row>
    <row r="8" spans="1:29" x14ac:dyDescent="0.25">
      <c r="A8" s="2" t="s">
        <v>37</v>
      </c>
      <c r="B8">
        <f>7.94-data!B8</f>
        <v>0.44000000000000039</v>
      </c>
      <c r="C8">
        <f>data!C2-data!C8</f>
        <v>0.44000000000000039</v>
      </c>
      <c r="D8">
        <f>data!D2-data!D8</f>
        <v>0.45999999999999996</v>
      </c>
      <c r="E8">
        <f>data!E2-data!E8</f>
        <v>0.48999999999999932</v>
      </c>
      <c r="F8">
        <f>data!F2-data!F8</f>
        <v>0.49000000000000021</v>
      </c>
      <c r="G8">
        <f>7.72-data!G8</f>
        <v>0.4399999999999995</v>
      </c>
      <c r="H8">
        <f>data!H2-data!H8</f>
        <v>0.5</v>
      </c>
      <c r="I8">
        <f>data!I2-data!I8</f>
        <v>0.53000000000000025</v>
      </c>
      <c r="J8">
        <f>data!J2-data!J8</f>
        <v>0.54999999999999982</v>
      </c>
      <c r="K8">
        <f>data!K2-data!K8</f>
        <v>0.62999999999999989</v>
      </c>
      <c r="L8">
        <f>data!L2-data!L8</f>
        <v>0.51999999999999957</v>
      </c>
      <c r="M8">
        <f>data!M2-data!M8</f>
        <v>0.51999999999999957</v>
      </c>
      <c r="N8">
        <f>data!N2-data!N8</f>
        <v>0.51999999999999957</v>
      </c>
      <c r="O8">
        <f>data!O2-data!O8</f>
        <v>0.52999999999999936</v>
      </c>
      <c r="P8">
        <f>data!P2-data!P8</f>
        <v>0.51999999999999957</v>
      </c>
      <c r="Q8">
        <f>data!Q2-data!Q8</f>
        <v>0.50999999999999979</v>
      </c>
      <c r="R8">
        <f>data!R2-data!R8</f>
        <v>0.48999999999999932</v>
      </c>
      <c r="S8">
        <f>data!S2-data!S8</f>
        <v>0.54</v>
      </c>
      <c r="T8">
        <f>data!T2-data!T8</f>
        <v>0.5</v>
      </c>
      <c r="U8">
        <f>data!U2-data!U8</f>
        <v>0.51999999999999957</v>
      </c>
      <c r="V8">
        <f>data!V2-data!V8</f>
        <v>0.52999999999999936</v>
      </c>
      <c r="W8">
        <f>data!W2-data!W8</f>
        <v>0.51999999999999957</v>
      </c>
      <c r="X8">
        <f>data!X2-data!X8</f>
        <v>0.47999999999999954</v>
      </c>
      <c r="Y8">
        <f>data!Y2-data!Y8</f>
        <v>0.48000000000000043</v>
      </c>
      <c r="Z8">
        <f>data!Z2-data!Z8</f>
        <v>0.47000000000000064</v>
      </c>
      <c r="AA8">
        <f>data!AA2-data!AA8</f>
        <v>0.45999999999999996</v>
      </c>
      <c r="AB8">
        <f>data!AB2-data!AB8</f>
        <v>0.45000000000000018</v>
      </c>
      <c r="AC8">
        <f>data!AC2-data!AC8</f>
        <v>0.41999999999999993</v>
      </c>
    </row>
    <row r="9" spans="1:29" x14ac:dyDescent="0.25">
      <c r="A9" s="2" t="s">
        <v>38</v>
      </c>
      <c r="B9">
        <f>7.94-data!B9</f>
        <v>0.47000000000000064</v>
      </c>
      <c r="C9">
        <f>data!C2-data!C9</f>
        <v>0.47000000000000064</v>
      </c>
      <c r="D9">
        <f>data!D2-data!D9</f>
        <v>0.49000000000000021</v>
      </c>
      <c r="E9">
        <f>data!E2-data!E9</f>
        <v>0.51999999999999957</v>
      </c>
      <c r="F9">
        <f>data!F2-data!F9</f>
        <v>0.52000000000000046</v>
      </c>
      <c r="G9">
        <f>7.72-data!G9</f>
        <v>0.46999999999999975</v>
      </c>
      <c r="H9">
        <f>data!H2-data!H9</f>
        <v>0.54</v>
      </c>
      <c r="I9">
        <f>data!I2-data!I9</f>
        <v>0.55999999999999961</v>
      </c>
      <c r="J9">
        <f>data!J2-data!J9</f>
        <v>0.58000000000000007</v>
      </c>
      <c r="K9">
        <f>data!K2-data!K9</f>
        <v>0.66000000000000014</v>
      </c>
      <c r="L9">
        <f>data!L2-data!L9</f>
        <v>0.54999999999999982</v>
      </c>
      <c r="M9">
        <f>data!M2-data!M9</f>
        <v>0.54999999999999982</v>
      </c>
      <c r="N9">
        <f>data!N2-data!N9</f>
        <v>0.55999999999999961</v>
      </c>
      <c r="O9">
        <f>data!O2-data!O9</f>
        <v>0.55999999999999961</v>
      </c>
      <c r="P9">
        <f>data!P2-data!P9</f>
        <v>0.55999999999999961</v>
      </c>
      <c r="Q9">
        <f>data!Q2-data!Q9</f>
        <v>0.54</v>
      </c>
      <c r="R9">
        <f>data!R2-data!R9</f>
        <v>0.51999999999999957</v>
      </c>
      <c r="S9">
        <f>data!S2-data!S9</f>
        <v>0.58000000000000007</v>
      </c>
      <c r="T9">
        <f>data!T2-data!T9</f>
        <v>0.54</v>
      </c>
      <c r="U9">
        <f>data!U2-data!U9</f>
        <v>0.55999999999999961</v>
      </c>
      <c r="V9">
        <f>data!V2-data!V9</f>
        <v>0.55999999999999961</v>
      </c>
      <c r="W9">
        <f>data!W2-data!W9</f>
        <v>0.54999999999999982</v>
      </c>
      <c r="X9">
        <f>data!X2-data!X9</f>
        <v>0.51999999999999957</v>
      </c>
      <c r="Y9">
        <f>data!Y2-data!Y9</f>
        <v>0.51000000000000068</v>
      </c>
      <c r="Z9">
        <f>data!Z2-data!Z9</f>
        <v>0.49000000000000021</v>
      </c>
      <c r="AA9">
        <f>data!AA2-data!AA9</f>
        <v>0.49000000000000021</v>
      </c>
      <c r="AB9">
        <f>data!AB2-data!AB9</f>
        <v>0.48000000000000043</v>
      </c>
      <c r="AC9">
        <f>data!AC2-data!AC9</f>
        <v>0.45000000000000018</v>
      </c>
    </row>
    <row r="10" spans="1:29" x14ac:dyDescent="0.25">
      <c r="A10" s="2" t="s">
        <v>39</v>
      </c>
      <c r="B10">
        <f>7.94-data!B10</f>
        <v>0.51500000000000057</v>
      </c>
      <c r="C10">
        <f>data!C2-data!C10</f>
        <v>0.5</v>
      </c>
      <c r="D10">
        <f>data!D2-data!D10</f>
        <v>0.52000000000000046</v>
      </c>
      <c r="E10">
        <f>data!E2-data!E10</f>
        <v>0.54999999999999982</v>
      </c>
      <c r="F10">
        <f>data!F2-data!F10</f>
        <v>0.55000000000000071</v>
      </c>
      <c r="G10">
        <f>7.72-data!G10</f>
        <v>0.48999999999999932</v>
      </c>
      <c r="H10">
        <f>data!H2-data!H10</f>
        <v>0.55999999999999961</v>
      </c>
      <c r="I10">
        <f>data!I2-data!I10</f>
        <v>0.58999999999999986</v>
      </c>
      <c r="J10">
        <f>data!J2-data!J10</f>
        <v>0.62000000000000011</v>
      </c>
      <c r="K10">
        <f>data!K2-data!K10</f>
        <v>0.67999999999999972</v>
      </c>
      <c r="L10">
        <f>data!L2-data!L10</f>
        <v>0.58000000000000007</v>
      </c>
      <c r="M10">
        <f>data!M2-data!M10</f>
        <v>0.58000000000000007</v>
      </c>
      <c r="N10">
        <f>data!N2-data!N10</f>
        <v>0.58000000000000007</v>
      </c>
      <c r="O10">
        <f>data!O2-data!O10</f>
        <v>0.58999999999999986</v>
      </c>
      <c r="P10">
        <f>data!P2-data!P10</f>
        <v>0.58000000000000007</v>
      </c>
      <c r="Q10">
        <f>data!Q2-data!Q10</f>
        <v>0.5699999999999994</v>
      </c>
      <c r="R10">
        <f>data!R2-data!R10</f>
        <v>0.54999999999999982</v>
      </c>
      <c r="S10">
        <f>data!S2-data!S10</f>
        <v>0.61000000000000032</v>
      </c>
      <c r="T10">
        <f>data!T2-data!T10</f>
        <v>0.5699999999999994</v>
      </c>
      <c r="U10">
        <f>data!U2-data!U10</f>
        <v>0.58000000000000007</v>
      </c>
      <c r="V10">
        <f>data!V2-data!V10</f>
        <v>0.58999999999999986</v>
      </c>
      <c r="W10">
        <f>data!W2-data!W10</f>
        <v>0.58000000000000007</v>
      </c>
      <c r="X10">
        <f>data!X2-data!X10</f>
        <v>0.54999999999999982</v>
      </c>
      <c r="Y10">
        <f>data!Y2-data!Y10</f>
        <v>0.54</v>
      </c>
      <c r="Z10">
        <f>data!Z2-data!Z10</f>
        <v>0.52000000000000046</v>
      </c>
      <c r="AA10">
        <f>data!AA2-data!AA10</f>
        <v>0.52000000000000046</v>
      </c>
      <c r="AB10">
        <f>data!AB2-data!AB10</f>
        <v>0.5</v>
      </c>
      <c r="AC10">
        <f>data!AC2-data!AC10</f>
        <v>0.46999999999999975</v>
      </c>
    </row>
    <row r="47" spans="1:29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38F2-99E3-4C2E-96A2-817598688C69}">
  <dimension ref="A1:AC81"/>
  <sheetViews>
    <sheetView zoomScale="85" zoomScaleNormal="85" workbookViewId="0">
      <selection activeCell="A30" sqref="A30"/>
    </sheetView>
  </sheetViews>
  <sheetFormatPr defaultRowHeight="15" x14ac:dyDescent="0.25"/>
  <cols>
    <col min="1" max="1" width="27.28515625" customWidth="1"/>
  </cols>
  <sheetData>
    <row r="1" spans="1:29" x14ac:dyDescent="0.25">
      <c r="A1" t="s">
        <v>31</v>
      </c>
    </row>
    <row r="2" spans="1:29" x14ac:dyDescent="0.25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</row>
    <row r="3" spans="1:29" x14ac:dyDescent="0.25">
      <c r="A3" s="2" t="s">
        <v>23</v>
      </c>
      <c r="B3">
        <f>'load test 1'!B3/6.25</f>
        <v>3.0400000000000062E-2</v>
      </c>
      <c r="C3">
        <f>'load test 1'!C3/6.25</f>
        <v>3.0400000000000062E-2</v>
      </c>
      <c r="D3">
        <f>'load test 1'!D3/6.25</f>
        <v>3.2000000000000028E-2</v>
      </c>
      <c r="E3">
        <f>'load test 1'!E3/6.25</f>
        <v>3.3599999999999991E-2</v>
      </c>
      <c r="F3">
        <f>'load test 1'!F3/6.25</f>
        <v>3.3599999999999991E-2</v>
      </c>
      <c r="G3">
        <f>'load test 1'!G3/6.25</f>
        <v>3.2000000000000028E-2</v>
      </c>
      <c r="H3">
        <f>'load test 1'!H3/6.25</f>
        <v>3.3599999999999991E-2</v>
      </c>
      <c r="I3">
        <f>'load test 1'!I3/6.25</f>
        <v>3.6799999999999923E-2</v>
      </c>
      <c r="J3">
        <f>'load test 1'!J3/6.25</f>
        <v>3.6800000000000069E-2</v>
      </c>
      <c r="K3">
        <f>'load test 1'!K3/6.25</f>
        <v>5.1200000000000044E-2</v>
      </c>
      <c r="L3">
        <f>'load test 1'!L3/6.25</f>
        <v>3.519999999999996E-2</v>
      </c>
      <c r="M3">
        <f>'load test 1'!M3/6.25</f>
        <v>3.519999999999996E-2</v>
      </c>
      <c r="N3">
        <f>'load test 1'!N3/6.25</f>
        <v>3.519999999999996E-2</v>
      </c>
      <c r="O3">
        <f>'load test 1'!O3/6.25</f>
        <v>3.6799999999999923E-2</v>
      </c>
      <c r="P3">
        <f>'load test 1'!P3/6.25</f>
        <v>3.6799999999999923E-2</v>
      </c>
      <c r="Q3">
        <f>'load test 1'!Q3/6.25</f>
        <v>3.519999999999996E-2</v>
      </c>
      <c r="R3">
        <f>'load test 1'!R3/6.25</f>
        <v>3.199999999999989E-2</v>
      </c>
      <c r="S3">
        <f>'load test 1'!S3/6.25</f>
        <v>3.5200000000000099E-2</v>
      </c>
      <c r="T3">
        <f>'load test 1'!T3/6.25</f>
        <v>3.3599999999999991E-2</v>
      </c>
      <c r="U3">
        <f>'load test 1'!U3/6.25</f>
        <v>3.519999999999996E-2</v>
      </c>
      <c r="V3">
        <f>'load test 1'!V3/6.25</f>
        <v>3.6799999999999923E-2</v>
      </c>
      <c r="W3">
        <f>'load test 1'!W3/6.25</f>
        <v>3.519999999999996E-2</v>
      </c>
      <c r="X3">
        <f>'load test 1'!X3/6.25</f>
        <v>3.199999999999989E-2</v>
      </c>
      <c r="Y3">
        <f>'load test 1'!Y3/6.25</f>
        <v>3.3599999999999991E-2</v>
      </c>
      <c r="Z3">
        <f>'load test 1'!Z3/6.25</f>
        <v>3.2000000000000028E-2</v>
      </c>
      <c r="AA3">
        <f>'load test 1'!AA3/6.25</f>
        <v>3.0400000000000062E-2</v>
      </c>
      <c r="AB3">
        <f>'load test 1'!AB3/6.25</f>
        <v>3.0400000000000062E-2</v>
      </c>
      <c r="AC3">
        <f>'load test 1'!AC3/6.25</f>
        <v>3.0400000000000062E-2</v>
      </c>
    </row>
    <row r="4" spans="1:29" x14ac:dyDescent="0.25">
      <c r="A4" s="2" t="s">
        <v>24</v>
      </c>
      <c r="B4">
        <f>'load test 1'!B4/6.25</f>
        <v>4.1600000000000109E-2</v>
      </c>
      <c r="C4">
        <f>'load test 1'!C4/6.25</f>
        <v>4.3200000000000072E-2</v>
      </c>
      <c r="D4">
        <f>'load test 1'!D4/6.25</f>
        <v>4.4800000000000041E-2</v>
      </c>
      <c r="E4">
        <f>'load test 1'!E4/6.25</f>
        <v>4.6400000000000004E-2</v>
      </c>
      <c r="F4">
        <f>'load test 1'!F4/6.25</f>
        <v>4.6400000000000004E-2</v>
      </c>
      <c r="G4">
        <f>'load test 1'!G4/6.25</f>
        <v>4.3199999999999933E-2</v>
      </c>
      <c r="H4">
        <f>'load test 1'!H4/6.25</f>
        <v>4.7999999999999973E-2</v>
      </c>
      <c r="I4">
        <f>'load test 1'!I4/6.25</f>
        <v>5.1200000000000044E-2</v>
      </c>
      <c r="J4">
        <f>'load test 1'!J4/6.25</f>
        <v>5.2800000000000014E-2</v>
      </c>
      <c r="K4">
        <f>'load test 1'!K4/6.25</f>
        <v>6.8799999999999958E-2</v>
      </c>
      <c r="L4">
        <f>'load test 1'!L4/6.25</f>
        <v>4.9599999999999936E-2</v>
      </c>
      <c r="M4">
        <f>'load test 1'!M4/6.25</f>
        <v>4.9599999999999936E-2</v>
      </c>
      <c r="N4">
        <f>'load test 1'!N4/6.25</f>
        <v>4.9599999999999936E-2</v>
      </c>
      <c r="O4">
        <f>'load test 1'!O4/6.25</f>
        <v>5.1199999999999905E-2</v>
      </c>
      <c r="P4">
        <f>'load test 1'!P4/6.25</f>
        <v>5.1199999999999905E-2</v>
      </c>
      <c r="Q4">
        <f>'load test 1'!Q4/6.25</f>
        <v>4.9599999999999936E-2</v>
      </c>
      <c r="R4">
        <f>'load test 1'!R4/6.25</f>
        <v>4.6400000000000004E-2</v>
      </c>
      <c r="S4">
        <f>'load test 1'!S4/6.25</f>
        <v>5.1200000000000044E-2</v>
      </c>
      <c r="T4">
        <f>'load test 1'!T4/6.25</f>
        <v>4.7999999999999973E-2</v>
      </c>
      <c r="U4">
        <f>'load test 1'!U4/6.25</f>
        <v>5.1199999999999905E-2</v>
      </c>
      <c r="V4">
        <f>'load test 1'!V4/6.25</f>
        <v>5.1199999999999905E-2</v>
      </c>
      <c r="W4">
        <f>'load test 1'!W4/6.25</f>
        <v>5.1199999999999905E-2</v>
      </c>
      <c r="X4">
        <f>'load test 1'!X4/6.25</f>
        <v>4.6400000000000004E-2</v>
      </c>
      <c r="Y4">
        <f>'load test 1'!Y4/6.25</f>
        <v>4.6400000000000004E-2</v>
      </c>
      <c r="Z4">
        <f>'load test 1'!Z4/6.25</f>
        <v>4.4800000000000041E-2</v>
      </c>
      <c r="AA4">
        <f>'load test 1'!AA4/6.25</f>
        <v>4.3200000000000072E-2</v>
      </c>
      <c r="AB4">
        <f>'load test 1'!AB4/6.25</f>
        <v>4.1600000000000109E-2</v>
      </c>
      <c r="AC4">
        <f>'load test 1'!AC4/6.25</f>
        <v>4.1599999999999963E-2</v>
      </c>
    </row>
    <row r="5" spans="1:29" x14ac:dyDescent="0.25">
      <c r="A5" s="2" t="s">
        <v>25</v>
      </c>
      <c r="B5">
        <f>'load test 1'!B5/6.25</f>
        <v>4.9600000000000082E-2</v>
      </c>
      <c r="C5">
        <f>'load test 1'!C5/6.25</f>
        <v>5.2800000000000014E-2</v>
      </c>
      <c r="D5">
        <f>'load test 1'!D5/6.25</f>
        <v>5.4400000000000122E-2</v>
      </c>
      <c r="E5">
        <f>'load test 1'!E5/6.25</f>
        <v>5.7599999999999908E-2</v>
      </c>
      <c r="F5">
        <f>'load test 1'!F5/6.25</f>
        <v>5.7600000000000054E-2</v>
      </c>
      <c r="G5">
        <f>'load test 1'!G5/6.25</f>
        <v>5.4399999999999976E-2</v>
      </c>
      <c r="H5">
        <f>'load test 1'!H5/6.25</f>
        <v>5.9200000000000016E-2</v>
      </c>
      <c r="I5">
        <f>'load test 1'!I5/6.25</f>
        <v>6.2399999999999949E-2</v>
      </c>
      <c r="J5">
        <f>'load test 1'!J5/6.25</f>
        <v>6.5600000000000019E-2</v>
      </c>
      <c r="K5">
        <f>'load test 1'!K5/6.25</f>
        <v>0.08</v>
      </c>
      <c r="L5">
        <f>'load test 1'!L5/6.25</f>
        <v>6.0799999999999986E-2</v>
      </c>
      <c r="M5">
        <f>'load test 1'!M5/6.25</f>
        <v>6.0799999999999986E-2</v>
      </c>
      <c r="N5">
        <f>'load test 1'!N5/6.25</f>
        <v>6.2399999999999949E-2</v>
      </c>
      <c r="O5">
        <f>'load test 1'!O5/6.25</f>
        <v>6.2399999999999949E-2</v>
      </c>
      <c r="P5">
        <f>'load test 1'!P5/6.25</f>
        <v>6.2399999999999949E-2</v>
      </c>
      <c r="Q5">
        <f>'load test 1'!Q5/6.25</f>
        <v>6.0799999999999986E-2</v>
      </c>
      <c r="R5">
        <f>'load test 1'!R5/6.25</f>
        <v>5.7599999999999908E-2</v>
      </c>
      <c r="S5">
        <f>'load test 1'!S5/6.25</f>
        <v>6.4000000000000057E-2</v>
      </c>
      <c r="T5">
        <f>'load test 1'!T5/6.25</f>
        <v>5.9200000000000016E-2</v>
      </c>
      <c r="U5">
        <f>'load test 1'!U5/6.25</f>
        <v>6.2399999999999949E-2</v>
      </c>
      <c r="V5">
        <f>'load test 1'!V5/6.25</f>
        <v>6.3999999999999918E-2</v>
      </c>
      <c r="W5">
        <f>'load test 1'!W5/6.25</f>
        <v>6.0799999999999986E-2</v>
      </c>
      <c r="X5">
        <f>'load test 1'!X5/6.25</f>
        <v>5.7599999999999908E-2</v>
      </c>
      <c r="Y5">
        <f>'load test 1'!Y5/6.25</f>
        <v>5.6000000000000084E-2</v>
      </c>
      <c r="Z5">
        <f>'load test 1'!Z5/6.25</f>
        <v>5.4400000000000122E-2</v>
      </c>
      <c r="AA5">
        <f>'load test 1'!AA5/6.25</f>
        <v>5.2800000000000014E-2</v>
      </c>
      <c r="AB5">
        <f>'load test 1'!AB5/6.25</f>
        <v>5.2800000000000014E-2</v>
      </c>
      <c r="AC5">
        <f>'load test 1'!AC5/6.25</f>
        <v>4.9600000000000082E-2</v>
      </c>
    </row>
    <row r="6" spans="1:29" x14ac:dyDescent="0.25">
      <c r="A6" s="2" t="s">
        <v>26</v>
      </c>
      <c r="B6">
        <f>'load test 1'!B6/6.25</f>
        <v>5.6000000000000084E-2</v>
      </c>
      <c r="C6">
        <f>'load test 1'!C6/6.25</f>
        <v>5.9200000000000016E-2</v>
      </c>
      <c r="D6">
        <f>'load test 1'!D6/6.25</f>
        <v>6.2400000000000094E-2</v>
      </c>
      <c r="E6">
        <f>'load test 1'!E6/6.25</f>
        <v>6.5600000000000019E-2</v>
      </c>
      <c r="F6">
        <f>'load test 1'!F6/6.25</f>
        <v>6.5600000000000019E-2</v>
      </c>
      <c r="G6">
        <f>'load test 1'!G6/6.25</f>
        <v>6.0799999999999986E-2</v>
      </c>
      <c r="H6">
        <f>'load test 1'!H6/6.25</f>
        <v>6.7199999999999982E-2</v>
      </c>
      <c r="I6">
        <f>'load test 1'!I6/6.25</f>
        <v>7.2000000000000022E-2</v>
      </c>
      <c r="J6">
        <f>'load test 1'!J6/6.25</f>
        <v>7.5199999999999961E-2</v>
      </c>
      <c r="K6">
        <f>'load test 1'!K6/6.25</f>
        <v>8.7999999999999967E-2</v>
      </c>
      <c r="L6">
        <f>'load test 1'!L6/6.25</f>
        <v>7.0399999999999921E-2</v>
      </c>
      <c r="M6">
        <f>'load test 1'!M6/6.25</f>
        <v>7.0399999999999921E-2</v>
      </c>
      <c r="N6">
        <f>'load test 1'!N6/6.25</f>
        <v>7.0399999999999921E-2</v>
      </c>
      <c r="O6">
        <f>'load test 1'!O6/6.25</f>
        <v>7.0399999999999921E-2</v>
      </c>
      <c r="P6">
        <f>'load test 1'!P6/6.25</f>
        <v>7.0399999999999921E-2</v>
      </c>
      <c r="Q6">
        <f>'load test 1'!Q6/6.25</f>
        <v>6.8799999999999958E-2</v>
      </c>
      <c r="R6">
        <f>'load test 1'!R6/6.25</f>
        <v>6.5600000000000019E-2</v>
      </c>
      <c r="S6">
        <f>'load test 1'!S6/6.25</f>
        <v>7.2000000000000022E-2</v>
      </c>
      <c r="T6">
        <f>'load test 1'!T6/6.25</f>
        <v>6.7199999999999982E-2</v>
      </c>
      <c r="U6">
        <f>'load test 1'!U6/6.25</f>
        <v>7.0399999999999921E-2</v>
      </c>
      <c r="V6">
        <f>'load test 1'!V6/6.25</f>
        <v>7.1999999999999884E-2</v>
      </c>
      <c r="W6">
        <f>'load test 1'!W6/6.25</f>
        <v>7.0399999999999921E-2</v>
      </c>
      <c r="X6">
        <f>'load test 1'!X6/6.25</f>
        <v>6.5600000000000019E-2</v>
      </c>
      <c r="Y6">
        <f>'load test 1'!Y6/6.25</f>
        <v>6.4000000000000057E-2</v>
      </c>
      <c r="Z6">
        <f>'load test 1'!Z6/6.25</f>
        <v>6.2400000000000094E-2</v>
      </c>
      <c r="AA6">
        <f>'load test 1'!AA6/6.25</f>
        <v>6.0800000000000125E-2</v>
      </c>
      <c r="AB6">
        <f>'load test 1'!AB6/6.25</f>
        <v>5.9200000000000016E-2</v>
      </c>
      <c r="AC6">
        <f>'load test 1'!AC6/6.25</f>
        <v>5.6000000000000084E-2</v>
      </c>
    </row>
    <row r="7" spans="1:29" x14ac:dyDescent="0.25">
      <c r="A7" s="2" t="s">
        <v>27</v>
      </c>
      <c r="B7">
        <f>'load test 1'!B7/6.25</f>
        <v>6.4000000000000057E-2</v>
      </c>
      <c r="C7">
        <f>'load test 1'!C7/6.25</f>
        <v>6.5600000000000019E-2</v>
      </c>
      <c r="D7">
        <f>'load test 1'!D7/6.25</f>
        <v>6.8800000000000097E-2</v>
      </c>
      <c r="E7">
        <f>'load test 1'!E7/6.25</f>
        <v>7.1999999999999884E-2</v>
      </c>
      <c r="F7">
        <f>'load test 1'!F7/6.25</f>
        <v>7.2000000000000022E-2</v>
      </c>
      <c r="G7">
        <f>'load test 1'!G7/6.25</f>
        <v>6.5600000000000019E-2</v>
      </c>
      <c r="H7">
        <f>'load test 1'!H7/6.25</f>
        <v>7.5199999999999961E-2</v>
      </c>
      <c r="I7">
        <f>'load test 1'!I7/6.25</f>
        <v>7.8400000000000039E-2</v>
      </c>
      <c r="J7">
        <f>'load test 1'!J7/6.25</f>
        <v>8.1599999999999964E-2</v>
      </c>
      <c r="K7">
        <f>'load test 1'!K7/6.25</f>
        <v>9.4399999999999984E-2</v>
      </c>
      <c r="L7">
        <f>'load test 1'!L7/6.25</f>
        <v>7.6799999999999924E-2</v>
      </c>
      <c r="M7">
        <f>'load test 1'!M7/6.25</f>
        <v>7.6799999999999924E-2</v>
      </c>
      <c r="N7">
        <f>'load test 1'!N7/6.25</f>
        <v>7.6799999999999924E-2</v>
      </c>
      <c r="O7">
        <f>'load test 1'!O7/6.25</f>
        <v>7.8399999999999886E-2</v>
      </c>
      <c r="P7">
        <f>'load test 1'!P7/6.25</f>
        <v>7.6799999999999924E-2</v>
      </c>
      <c r="Q7">
        <f>'load test 1'!Q7/6.25</f>
        <v>7.6799999999999924E-2</v>
      </c>
      <c r="R7">
        <f>'load test 1'!R7/6.25</f>
        <v>7.1999999999999884E-2</v>
      </c>
      <c r="S7">
        <f>'load test 1'!S7/6.25</f>
        <v>0.08</v>
      </c>
      <c r="T7">
        <f>'load test 1'!T7/6.25</f>
        <v>7.5199999999999961E-2</v>
      </c>
      <c r="U7">
        <f>'load test 1'!U7/6.25</f>
        <v>7.6799999999999924E-2</v>
      </c>
      <c r="V7">
        <f>'load test 1'!V7/6.25</f>
        <v>7.8399999999999886E-2</v>
      </c>
      <c r="W7">
        <f>'load test 1'!W7/6.25</f>
        <v>7.6799999999999924E-2</v>
      </c>
      <c r="X7">
        <f>'load test 1'!X7/6.25</f>
        <v>7.1999999999999884E-2</v>
      </c>
      <c r="Y7">
        <f>'load test 1'!Y7/6.25</f>
        <v>7.040000000000006E-2</v>
      </c>
      <c r="Z7">
        <f>'load test 1'!Z7/6.25</f>
        <v>6.8800000000000097E-2</v>
      </c>
      <c r="AA7">
        <f>'load test 1'!AA7/6.25</f>
        <v>6.7200000000000135E-2</v>
      </c>
      <c r="AB7">
        <f>'load test 1'!AB7/6.25</f>
        <v>6.5600000000000019E-2</v>
      </c>
      <c r="AC7">
        <f>'load test 1'!AC7/6.25</f>
        <v>6.2400000000000094E-2</v>
      </c>
    </row>
    <row r="8" spans="1:29" x14ac:dyDescent="0.25">
      <c r="A8" s="2" t="s">
        <v>28</v>
      </c>
      <c r="B8">
        <f>'load test 1'!B8/6.25</f>
        <v>7.040000000000006E-2</v>
      </c>
      <c r="C8">
        <f>'load test 1'!C8/6.25</f>
        <v>7.040000000000006E-2</v>
      </c>
      <c r="D8">
        <f>'load test 1'!D8/6.25</f>
        <v>7.3599999999999999E-2</v>
      </c>
      <c r="E8">
        <f>'load test 1'!E8/6.25</f>
        <v>7.8399999999999886E-2</v>
      </c>
      <c r="F8">
        <f>'load test 1'!F8/6.25</f>
        <v>7.8400000000000039E-2</v>
      </c>
      <c r="G8">
        <f>'load test 1'!G8/6.25</f>
        <v>7.0399999999999921E-2</v>
      </c>
      <c r="H8">
        <f>'load test 1'!H8/6.25</f>
        <v>0.08</v>
      </c>
      <c r="I8">
        <f>'load test 1'!I8/6.25</f>
        <v>8.4800000000000042E-2</v>
      </c>
      <c r="J8">
        <f>'load test 1'!J8/6.25</f>
        <v>8.7999999999999967E-2</v>
      </c>
      <c r="K8">
        <f>'load test 1'!K8/6.25</f>
        <v>0.10079999999999999</v>
      </c>
      <c r="L8">
        <f>'load test 1'!L8/6.25</f>
        <v>8.3199999999999927E-2</v>
      </c>
      <c r="M8">
        <f>'load test 1'!M8/6.25</f>
        <v>8.3199999999999927E-2</v>
      </c>
      <c r="N8">
        <f>'load test 1'!N8/6.25</f>
        <v>8.3199999999999927E-2</v>
      </c>
      <c r="O8">
        <f>'load test 1'!O8/6.25</f>
        <v>8.4799999999999903E-2</v>
      </c>
      <c r="P8">
        <f>'load test 1'!P8/6.25</f>
        <v>8.3199999999999927E-2</v>
      </c>
      <c r="Q8">
        <f>'load test 1'!Q8/6.25</f>
        <v>8.1599999999999964E-2</v>
      </c>
      <c r="R8">
        <f>'load test 1'!R8/6.25</f>
        <v>7.8399999999999886E-2</v>
      </c>
      <c r="S8">
        <f>'load test 1'!S8/6.25</f>
        <v>8.6400000000000005E-2</v>
      </c>
      <c r="T8">
        <f>'load test 1'!T8/6.25</f>
        <v>0.08</v>
      </c>
      <c r="U8">
        <f>'load test 1'!U8/6.25</f>
        <v>8.3199999999999927E-2</v>
      </c>
      <c r="V8">
        <f>'load test 1'!V8/6.25</f>
        <v>8.4799999999999903E-2</v>
      </c>
      <c r="W8">
        <f>'load test 1'!W8/6.25</f>
        <v>8.3199999999999927E-2</v>
      </c>
      <c r="X8">
        <f>'load test 1'!X8/6.25</f>
        <v>7.6799999999999924E-2</v>
      </c>
      <c r="Y8">
        <f>'load test 1'!Y8/6.25</f>
        <v>7.6800000000000063E-2</v>
      </c>
      <c r="Z8">
        <f>'load test 1'!Z8/6.25</f>
        <v>7.52000000000001E-2</v>
      </c>
      <c r="AA8">
        <f>'load test 1'!AA8/6.25</f>
        <v>7.3599999999999999E-2</v>
      </c>
      <c r="AB8">
        <f>'load test 1'!AB8/6.25</f>
        <v>7.2000000000000022E-2</v>
      </c>
      <c r="AC8">
        <f>'load test 1'!AC8/6.25</f>
        <v>6.7199999999999982E-2</v>
      </c>
    </row>
    <row r="9" spans="1:29" x14ac:dyDescent="0.25">
      <c r="A9" s="2" t="s">
        <v>29</v>
      </c>
      <c r="B9">
        <f>'load test 1'!B9/6.25</f>
        <v>7.52000000000001E-2</v>
      </c>
      <c r="C9">
        <f>'load test 1'!C9/6.25</f>
        <v>7.52000000000001E-2</v>
      </c>
      <c r="D9">
        <f>'load test 1'!D9/6.25</f>
        <v>7.8400000000000039E-2</v>
      </c>
      <c r="E9">
        <f>'load test 1'!E9/6.25</f>
        <v>8.3199999999999927E-2</v>
      </c>
      <c r="F9">
        <f>'load test 1'!F9/6.25</f>
        <v>8.3200000000000079E-2</v>
      </c>
      <c r="G9">
        <f>'load test 1'!G9/6.25</f>
        <v>7.5199999999999961E-2</v>
      </c>
      <c r="H9">
        <f>'load test 1'!H9/6.25</f>
        <v>8.6400000000000005E-2</v>
      </c>
      <c r="I9">
        <f>'load test 1'!I9/6.25</f>
        <v>8.9599999999999944E-2</v>
      </c>
      <c r="J9">
        <f>'load test 1'!J9/6.25</f>
        <v>9.2800000000000007E-2</v>
      </c>
      <c r="K9">
        <f>'load test 1'!K9/6.25</f>
        <v>0.10560000000000003</v>
      </c>
      <c r="L9">
        <f>'load test 1'!L9/6.25</f>
        <v>8.7999999999999967E-2</v>
      </c>
      <c r="M9">
        <f>'load test 1'!M9/6.25</f>
        <v>8.7999999999999967E-2</v>
      </c>
      <c r="N9">
        <f>'load test 1'!N9/6.25</f>
        <v>8.9599999999999944E-2</v>
      </c>
      <c r="O9">
        <f>'load test 1'!O9/6.25</f>
        <v>8.9599999999999944E-2</v>
      </c>
      <c r="P9">
        <f>'load test 1'!P9/6.25</f>
        <v>8.9599999999999944E-2</v>
      </c>
      <c r="Q9">
        <f>'load test 1'!Q9/6.25</f>
        <v>8.6400000000000005E-2</v>
      </c>
      <c r="R9">
        <f>'load test 1'!R9/6.25</f>
        <v>8.3199999999999927E-2</v>
      </c>
      <c r="S9">
        <f>'load test 1'!S9/6.25</f>
        <v>9.2800000000000007E-2</v>
      </c>
      <c r="T9">
        <f>'load test 1'!T9/6.25</f>
        <v>8.6400000000000005E-2</v>
      </c>
      <c r="U9">
        <f>'load test 1'!U9/6.25</f>
        <v>8.9599999999999944E-2</v>
      </c>
      <c r="V9">
        <f>'load test 1'!V9/6.25</f>
        <v>8.9599999999999944E-2</v>
      </c>
      <c r="W9">
        <f>'load test 1'!W9/6.25</f>
        <v>8.7999999999999967E-2</v>
      </c>
      <c r="X9">
        <f>'load test 1'!X9/6.25</f>
        <v>8.3199999999999927E-2</v>
      </c>
      <c r="Y9">
        <f>'load test 1'!Y9/6.25</f>
        <v>8.1600000000000103E-2</v>
      </c>
      <c r="Z9">
        <f>'load test 1'!Z9/6.25</f>
        <v>7.8400000000000039E-2</v>
      </c>
      <c r="AA9">
        <f>'load test 1'!AA9/6.25</f>
        <v>7.8400000000000039E-2</v>
      </c>
      <c r="AB9">
        <f>'load test 1'!AB9/6.25</f>
        <v>7.6800000000000063E-2</v>
      </c>
      <c r="AC9">
        <f>'load test 1'!AC9/6.25</f>
        <v>7.2000000000000022E-2</v>
      </c>
    </row>
    <row r="10" spans="1:29" x14ac:dyDescent="0.25">
      <c r="A10" s="2" t="s">
        <v>30</v>
      </c>
      <c r="B10">
        <f>'load test 1'!B10/6.25</f>
        <v>8.2400000000000084E-2</v>
      </c>
      <c r="C10">
        <f>'load test 1'!C10/6.25</f>
        <v>0.08</v>
      </c>
      <c r="D10">
        <f>'load test 1'!D10/6.25</f>
        <v>8.3200000000000079E-2</v>
      </c>
      <c r="E10">
        <f>'load test 1'!E10/6.25</f>
        <v>8.7999999999999967E-2</v>
      </c>
      <c r="F10">
        <f>'load test 1'!F10/6.25</f>
        <v>8.800000000000012E-2</v>
      </c>
      <c r="G10">
        <f>'load test 1'!G10/6.25</f>
        <v>7.8399999999999886E-2</v>
      </c>
      <c r="H10">
        <f>'load test 1'!H10/6.25</f>
        <v>8.9599999999999944E-2</v>
      </c>
      <c r="I10">
        <f>'load test 1'!I10/6.25</f>
        <v>9.4399999999999984E-2</v>
      </c>
      <c r="J10">
        <f>'load test 1'!J10/6.25</f>
        <v>9.920000000000001E-2</v>
      </c>
      <c r="K10">
        <f>'load test 1'!K10/6.25</f>
        <v>0.10879999999999995</v>
      </c>
      <c r="L10">
        <f>'load test 1'!L10/6.25</f>
        <v>9.2800000000000007E-2</v>
      </c>
      <c r="M10">
        <f>'load test 1'!M10/6.25</f>
        <v>9.2800000000000007E-2</v>
      </c>
      <c r="N10">
        <f>'load test 1'!N10/6.25</f>
        <v>9.2800000000000007E-2</v>
      </c>
      <c r="O10">
        <f>'load test 1'!O10/6.25</f>
        <v>9.4399999999999984E-2</v>
      </c>
      <c r="P10">
        <f>'load test 1'!P10/6.25</f>
        <v>9.2800000000000007E-2</v>
      </c>
      <c r="Q10">
        <f>'load test 1'!Q10/6.25</f>
        <v>9.1199999999999906E-2</v>
      </c>
      <c r="R10">
        <f>'load test 1'!R10/6.25</f>
        <v>8.7999999999999967E-2</v>
      </c>
      <c r="S10">
        <f>'load test 1'!S10/6.25</f>
        <v>9.7600000000000048E-2</v>
      </c>
      <c r="T10">
        <f>'load test 1'!T10/6.25</f>
        <v>9.1199999999999906E-2</v>
      </c>
      <c r="U10">
        <f>'load test 1'!U10/6.25</f>
        <v>9.2800000000000007E-2</v>
      </c>
      <c r="V10">
        <f>'load test 1'!V10/6.25</f>
        <v>9.4399999999999984E-2</v>
      </c>
      <c r="W10">
        <f>'load test 1'!W10/6.25</f>
        <v>9.2800000000000007E-2</v>
      </c>
      <c r="X10">
        <f>'load test 1'!X10/6.25</f>
        <v>8.7999999999999967E-2</v>
      </c>
      <c r="Y10">
        <f>'load test 1'!Y10/6.25</f>
        <v>8.6400000000000005E-2</v>
      </c>
      <c r="Z10">
        <f>'load test 1'!Z10/6.25</f>
        <v>8.3200000000000079E-2</v>
      </c>
      <c r="AA10">
        <f>'load test 1'!AA10/6.25</f>
        <v>8.3200000000000079E-2</v>
      </c>
      <c r="AB10">
        <f>'load test 1'!AB10/6.25</f>
        <v>0.08</v>
      </c>
      <c r="AC10">
        <f>'load test 1'!AC10/6.25</f>
        <v>7.5199999999999961E-2</v>
      </c>
    </row>
    <row r="73" spans="1:29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2"/>
    </row>
    <row r="75" spans="1:29" x14ac:dyDescent="0.25">
      <c r="A75" s="2"/>
    </row>
    <row r="76" spans="1:29" x14ac:dyDescent="0.25">
      <c r="A76" s="2"/>
    </row>
    <row r="77" spans="1:29" x14ac:dyDescent="0.25">
      <c r="A77" s="2"/>
    </row>
    <row r="78" spans="1:29" x14ac:dyDescent="0.25">
      <c r="A78" s="2"/>
    </row>
    <row r="79" spans="1:29" x14ac:dyDescent="0.25">
      <c r="A79" s="2"/>
    </row>
    <row r="80" spans="1:29" x14ac:dyDescent="0.25">
      <c r="A80" s="2"/>
    </row>
    <row r="81" spans="1:1" x14ac:dyDescent="0.25">
      <c r="A8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BD2D-6A8A-44F6-837C-ACFB6D89934D}">
  <dimension ref="A1:AC55"/>
  <sheetViews>
    <sheetView zoomScale="120" zoomScaleNormal="120" workbookViewId="0">
      <selection activeCell="B3" sqref="B3"/>
    </sheetView>
  </sheetViews>
  <sheetFormatPr defaultRowHeight="15" x14ac:dyDescent="0.25"/>
  <cols>
    <col min="1" max="1" width="27.28515625" customWidth="1"/>
  </cols>
  <sheetData>
    <row r="1" spans="1:29" x14ac:dyDescent="0.25">
      <c r="A1" t="s">
        <v>31</v>
      </c>
    </row>
    <row r="2" spans="1:29" x14ac:dyDescent="0.25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</row>
    <row r="3" spans="1:29" x14ac:dyDescent="0.25">
      <c r="A3" s="2" t="s">
        <v>32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</row>
    <row r="4" spans="1:29" x14ac:dyDescent="0.25">
      <c r="A4" s="2" t="s">
        <v>33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x14ac:dyDescent="0.25">
      <c r="A5" s="2" t="s">
        <v>34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29" x14ac:dyDescent="0.25">
      <c r="A6" s="2" t="s">
        <v>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x14ac:dyDescent="0.25">
      <c r="A7" s="2" t="s">
        <v>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1:29" x14ac:dyDescent="0.25">
      <c r="A8" s="2" t="s">
        <v>37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x14ac:dyDescent="0.25">
      <c r="A9" s="2" t="s">
        <v>38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1:29" x14ac:dyDescent="0.25">
      <c r="A10" s="2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47" spans="1:29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FADC-523F-4A80-9261-F049E029AD12}">
  <dimension ref="A1:AC81"/>
  <sheetViews>
    <sheetView zoomScale="120" zoomScaleNormal="120" workbookViewId="0">
      <selection activeCell="A30" sqref="A30"/>
    </sheetView>
  </sheetViews>
  <sheetFormatPr defaultRowHeight="15" x14ac:dyDescent="0.25"/>
  <cols>
    <col min="1" max="1" width="27.28515625" customWidth="1"/>
  </cols>
  <sheetData>
    <row r="1" spans="1:29" x14ac:dyDescent="0.25">
      <c r="A1" t="s">
        <v>31</v>
      </c>
    </row>
    <row r="2" spans="1:29" x14ac:dyDescent="0.25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</row>
    <row r="3" spans="1:29" x14ac:dyDescent="0.25">
      <c r="A3" s="2" t="s">
        <v>23</v>
      </c>
      <c r="B3">
        <f>'load test 2'!B3/6.25</f>
        <v>0</v>
      </c>
      <c r="C3">
        <f>'load test 2'!C3/6.25</f>
        <v>0</v>
      </c>
      <c r="D3">
        <f>'load test 2'!D3/6.25</f>
        <v>0</v>
      </c>
      <c r="E3">
        <f>'load test 2'!E3/6.25</f>
        <v>0</v>
      </c>
      <c r="F3">
        <f>'load test 2'!F3/6.25</f>
        <v>0</v>
      </c>
      <c r="G3">
        <f>'load test 2'!G3/6.25</f>
        <v>0</v>
      </c>
      <c r="H3">
        <f>'load test 2'!H3/6.25</f>
        <v>0</v>
      </c>
      <c r="I3">
        <f>'load test 2'!I3/6.25</f>
        <v>0</v>
      </c>
      <c r="J3">
        <f>'load test 2'!J3/6.25</f>
        <v>0</v>
      </c>
      <c r="K3">
        <f>'load test 2'!K3/6.25</f>
        <v>0</v>
      </c>
      <c r="L3">
        <f>'load test 2'!L3/6.25</f>
        <v>0</v>
      </c>
      <c r="M3">
        <f>'load test 2'!M3/6.25</f>
        <v>0</v>
      </c>
      <c r="N3">
        <f>'load test 2'!N3/6.25</f>
        <v>0</v>
      </c>
      <c r="O3">
        <f>'load test 2'!O3/6.25</f>
        <v>0</v>
      </c>
      <c r="P3">
        <f>'load test 2'!P3/6.25</f>
        <v>0</v>
      </c>
      <c r="Q3">
        <f>'load test 2'!Q3/6.25</f>
        <v>0</v>
      </c>
      <c r="R3">
        <f>'load test 2'!R3/6.25</f>
        <v>0</v>
      </c>
      <c r="S3">
        <f>'load test 2'!S3/6.25</f>
        <v>0</v>
      </c>
      <c r="T3">
        <f>'load test 2'!T3/6.25</f>
        <v>0</v>
      </c>
      <c r="U3">
        <f>'load test 2'!U3/6.25</f>
        <v>0</v>
      </c>
      <c r="V3">
        <f>'load test 2'!V3/6.25</f>
        <v>0</v>
      </c>
      <c r="W3">
        <f>'load test 2'!W3/6.25</f>
        <v>0</v>
      </c>
      <c r="X3">
        <f>'load test 2'!X3/6.25</f>
        <v>0</v>
      </c>
      <c r="Y3">
        <f>'load test 2'!Y3/6.25</f>
        <v>0</v>
      </c>
      <c r="Z3">
        <f>'load test 2'!Z3/6.25</f>
        <v>0</v>
      </c>
      <c r="AA3">
        <f>'load test 2'!AA3/6.25</f>
        <v>0</v>
      </c>
      <c r="AB3">
        <f>'load test 2'!AB3/6.25</f>
        <v>0</v>
      </c>
      <c r="AC3">
        <f>'load test 2'!AC3/6.25</f>
        <v>0</v>
      </c>
    </row>
    <row r="4" spans="1:29" x14ac:dyDescent="0.25">
      <c r="A4" s="2" t="s">
        <v>24</v>
      </c>
      <c r="B4">
        <f>'load test 2'!B4/6.25</f>
        <v>0</v>
      </c>
      <c r="C4">
        <f>'load test 2'!C4/6.25</f>
        <v>0</v>
      </c>
      <c r="D4">
        <f>'load test 2'!D4/6.25</f>
        <v>0</v>
      </c>
      <c r="E4">
        <f>'load test 2'!E4/6.25</f>
        <v>0</v>
      </c>
      <c r="F4">
        <f>'load test 2'!F4/6.25</f>
        <v>0</v>
      </c>
      <c r="G4">
        <f>'load test 2'!G4/6.25</f>
        <v>0</v>
      </c>
      <c r="H4">
        <f>'load test 2'!H4/6.25</f>
        <v>0</v>
      </c>
      <c r="I4">
        <f>'load test 2'!I4/6.25</f>
        <v>0</v>
      </c>
      <c r="J4">
        <f>'load test 2'!J4/6.25</f>
        <v>0</v>
      </c>
      <c r="K4">
        <f>'load test 2'!K4/6.25</f>
        <v>0</v>
      </c>
      <c r="L4">
        <f>'load test 2'!L4/6.25</f>
        <v>0</v>
      </c>
      <c r="M4">
        <f>'load test 2'!M4/6.25</f>
        <v>0</v>
      </c>
      <c r="N4">
        <f>'load test 2'!N4/6.25</f>
        <v>0</v>
      </c>
      <c r="O4">
        <f>'load test 2'!O4/6.25</f>
        <v>0</v>
      </c>
      <c r="P4">
        <f>'load test 2'!P4/6.25</f>
        <v>0</v>
      </c>
      <c r="Q4">
        <f>'load test 2'!Q4/6.25</f>
        <v>0</v>
      </c>
      <c r="R4">
        <f>'load test 2'!R4/6.25</f>
        <v>0</v>
      </c>
      <c r="S4">
        <f>'load test 2'!S4/6.25</f>
        <v>0</v>
      </c>
      <c r="T4">
        <f>'load test 2'!T4/6.25</f>
        <v>0</v>
      </c>
      <c r="U4">
        <f>'load test 2'!U4/6.25</f>
        <v>0</v>
      </c>
      <c r="V4">
        <f>'load test 2'!V4/6.25</f>
        <v>0</v>
      </c>
      <c r="W4">
        <f>'load test 2'!W4/6.25</f>
        <v>0</v>
      </c>
      <c r="X4">
        <f>'load test 2'!X4/6.25</f>
        <v>0</v>
      </c>
      <c r="Y4">
        <f>'load test 2'!Y4/6.25</f>
        <v>0</v>
      </c>
      <c r="Z4">
        <f>'load test 2'!Z4/6.25</f>
        <v>0</v>
      </c>
      <c r="AA4">
        <f>'load test 2'!AA4/6.25</f>
        <v>0</v>
      </c>
      <c r="AB4">
        <f>'load test 2'!AB4/6.25</f>
        <v>0</v>
      </c>
      <c r="AC4">
        <f>'load test 2'!AC4/6.25</f>
        <v>0</v>
      </c>
    </row>
    <row r="5" spans="1:29" x14ac:dyDescent="0.25">
      <c r="A5" s="2" t="s">
        <v>25</v>
      </c>
      <c r="B5">
        <f>'load test 2'!B5/6.25</f>
        <v>0</v>
      </c>
      <c r="C5">
        <f>'load test 2'!C5/6.25</f>
        <v>0</v>
      </c>
      <c r="D5">
        <f>'load test 2'!D5/6.25</f>
        <v>0</v>
      </c>
      <c r="E5">
        <f>'load test 2'!E5/6.25</f>
        <v>0</v>
      </c>
      <c r="F5">
        <f>'load test 2'!F5/6.25</f>
        <v>0</v>
      </c>
      <c r="G5">
        <f>'load test 2'!G5/6.25</f>
        <v>0</v>
      </c>
      <c r="H5">
        <f>'load test 2'!H5/6.25</f>
        <v>0</v>
      </c>
      <c r="I5">
        <f>'load test 2'!I5/6.25</f>
        <v>0</v>
      </c>
      <c r="J5">
        <f>'load test 2'!J5/6.25</f>
        <v>0</v>
      </c>
      <c r="K5">
        <f>'load test 2'!K5/6.25</f>
        <v>0</v>
      </c>
      <c r="L5">
        <f>'load test 2'!L5/6.25</f>
        <v>0</v>
      </c>
      <c r="M5">
        <f>'load test 2'!M5/6.25</f>
        <v>0</v>
      </c>
      <c r="N5">
        <f>'load test 2'!N5/6.25</f>
        <v>0</v>
      </c>
      <c r="O5">
        <f>'load test 2'!O5/6.25</f>
        <v>0</v>
      </c>
      <c r="P5">
        <f>'load test 2'!P5/6.25</f>
        <v>0</v>
      </c>
      <c r="Q5">
        <f>'load test 2'!Q5/6.25</f>
        <v>0</v>
      </c>
      <c r="R5">
        <f>'load test 2'!R5/6.25</f>
        <v>0</v>
      </c>
      <c r="S5">
        <f>'load test 2'!S5/6.25</f>
        <v>0</v>
      </c>
      <c r="T5">
        <f>'load test 2'!T5/6.25</f>
        <v>0</v>
      </c>
      <c r="U5">
        <f>'load test 2'!U5/6.25</f>
        <v>0</v>
      </c>
      <c r="V5">
        <f>'load test 2'!V5/6.25</f>
        <v>0</v>
      </c>
      <c r="W5">
        <f>'load test 2'!W5/6.25</f>
        <v>0</v>
      </c>
      <c r="X5">
        <f>'load test 2'!X5/6.25</f>
        <v>0</v>
      </c>
      <c r="Y5">
        <f>'load test 2'!Y5/6.25</f>
        <v>0</v>
      </c>
      <c r="Z5">
        <f>'load test 2'!Z5/6.25</f>
        <v>0</v>
      </c>
      <c r="AA5">
        <f>'load test 2'!AA5/6.25</f>
        <v>0</v>
      </c>
      <c r="AB5">
        <f>'load test 2'!AB5/6.25</f>
        <v>0</v>
      </c>
      <c r="AC5">
        <f>'load test 2'!AC5/6.25</f>
        <v>0</v>
      </c>
    </row>
    <row r="6" spans="1:29" x14ac:dyDescent="0.25">
      <c r="A6" s="2" t="s">
        <v>26</v>
      </c>
      <c r="B6">
        <f>'load test 2'!B6/6.25</f>
        <v>0</v>
      </c>
      <c r="C6">
        <f>'load test 2'!C6/6.25</f>
        <v>0</v>
      </c>
      <c r="D6">
        <f>'load test 2'!D6/6.25</f>
        <v>0</v>
      </c>
      <c r="E6">
        <f>'load test 2'!E6/6.25</f>
        <v>0</v>
      </c>
      <c r="F6">
        <f>'load test 2'!F6/6.25</f>
        <v>0</v>
      </c>
      <c r="G6">
        <f>'load test 2'!G6/6.25</f>
        <v>0</v>
      </c>
      <c r="H6">
        <f>'load test 2'!H6/6.25</f>
        <v>0</v>
      </c>
      <c r="I6">
        <f>'load test 2'!I6/6.25</f>
        <v>0</v>
      </c>
      <c r="J6">
        <f>'load test 2'!J6/6.25</f>
        <v>0</v>
      </c>
      <c r="K6">
        <f>'load test 2'!K6/6.25</f>
        <v>0</v>
      </c>
      <c r="L6">
        <f>'load test 2'!L6/6.25</f>
        <v>0</v>
      </c>
      <c r="M6">
        <f>'load test 2'!M6/6.25</f>
        <v>0</v>
      </c>
      <c r="N6">
        <f>'load test 2'!N6/6.25</f>
        <v>0</v>
      </c>
      <c r="O6">
        <f>'load test 2'!O6/6.25</f>
        <v>0</v>
      </c>
      <c r="P6">
        <f>'load test 2'!P6/6.25</f>
        <v>0</v>
      </c>
      <c r="Q6">
        <f>'load test 2'!Q6/6.25</f>
        <v>0</v>
      </c>
      <c r="R6">
        <f>'load test 2'!R6/6.25</f>
        <v>0</v>
      </c>
      <c r="S6">
        <f>'load test 2'!S6/6.25</f>
        <v>0</v>
      </c>
      <c r="T6">
        <f>'load test 2'!T6/6.25</f>
        <v>0</v>
      </c>
      <c r="U6">
        <f>'load test 2'!U6/6.25</f>
        <v>0</v>
      </c>
      <c r="V6">
        <f>'load test 2'!V6/6.25</f>
        <v>0</v>
      </c>
      <c r="W6">
        <f>'load test 2'!W6/6.25</f>
        <v>0</v>
      </c>
      <c r="X6">
        <f>'load test 2'!X6/6.25</f>
        <v>0</v>
      </c>
      <c r="Y6">
        <f>'load test 2'!Y6/6.25</f>
        <v>0</v>
      </c>
      <c r="Z6">
        <f>'load test 2'!Z6/6.25</f>
        <v>0</v>
      </c>
      <c r="AA6">
        <f>'load test 2'!AA6/6.25</f>
        <v>0</v>
      </c>
      <c r="AB6">
        <f>'load test 2'!AB6/6.25</f>
        <v>0</v>
      </c>
      <c r="AC6">
        <f>'load test 2'!AC6/6.25</f>
        <v>0</v>
      </c>
    </row>
    <row r="7" spans="1:29" x14ac:dyDescent="0.25">
      <c r="A7" s="2" t="s">
        <v>27</v>
      </c>
      <c r="B7">
        <f>'load test 2'!B7/6.25</f>
        <v>0</v>
      </c>
      <c r="C7">
        <f>'load test 2'!C7/6.25</f>
        <v>0</v>
      </c>
      <c r="D7">
        <f>'load test 2'!D7/6.25</f>
        <v>0</v>
      </c>
      <c r="E7">
        <f>'load test 2'!E7/6.25</f>
        <v>0</v>
      </c>
      <c r="F7">
        <f>'load test 2'!F7/6.25</f>
        <v>0</v>
      </c>
      <c r="G7">
        <f>'load test 2'!G7/6.25</f>
        <v>0</v>
      </c>
      <c r="H7">
        <f>'load test 2'!H7/6.25</f>
        <v>0</v>
      </c>
      <c r="I7">
        <f>'load test 2'!I7/6.25</f>
        <v>0</v>
      </c>
      <c r="J7">
        <f>'load test 2'!J7/6.25</f>
        <v>0</v>
      </c>
      <c r="K7">
        <f>'load test 2'!K7/6.25</f>
        <v>0</v>
      </c>
      <c r="L7">
        <f>'load test 2'!L7/6.25</f>
        <v>0</v>
      </c>
      <c r="M7">
        <f>'load test 2'!M7/6.25</f>
        <v>0</v>
      </c>
      <c r="N7">
        <f>'load test 2'!N7/6.25</f>
        <v>0</v>
      </c>
      <c r="O7">
        <f>'load test 2'!O7/6.25</f>
        <v>0</v>
      </c>
      <c r="P7">
        <f>'load test 2'!P7/6.25</f>
        <v>0</v>
      </c>
      <c r="Q7">
        <f>'load test 2'!Q7/6.25</f>
        <v>0</v>
      </c>
      <c r="R7">
        <f>'load test 2'!R7/6.25</f>
        <v>0</v>
      </c>
      <c r="S7">
        <f>'load test 2'!S7/6.25</f>
        <v>0</v>
      </c>
      <c r="T7">
        <f>'load test 2'!T7/6.25</f>
        <v>0</v>
      </c>
      <c r="U7">
        <f>'load test 2'!U7/6.25</f>
        <v>0</v>
      </c>
      <c r="V7">
        <f>'load test 2'!V7/6.25</f>
        <v>0</v>
      </c>
      <c r="W7">
        <f>'load test 2'!W7/6.25</f>
        <v>0</v>
      </c>
      <c r="X7">
        <f>'load test 2'!X7/6.25</f>
        <v>0</v>
      </c>
      <c r="Y7">
        <f>'load test 2'!Y7/6.25</f>
        <v>0</v>
      </c>
      <c r="Z7">
        <f>'load test 2'!Z7/6.25</f>
        <v>0</v>
      </c>
      <c r="AA7">
        <f>'load test 2'!AA7/6.25</f>
        <v>0</v>
      </c>
      <c r="AB7">
        <f>'load test 2'!AB7/6.25</f>
        <v>0</v>
      </c>
      <c r="AC7">
        <f>'load test 2'!AC7/6.25</f>
        <v>0</v>
      </c>
    </row>
    <row r="8" spans="1:29" x14ac:dyDescent="0.25">
      <c r="A8" s="2" t="s">
        <v>28</v>
      </c>
      <c r="B8">
        <f>'load test 2'!B8/6.25</f>
        <v>0</v>
      </c>
      <c r="C8">
        <f>'load test 2'!C8/6.25</f>
        <v>0</v>
      </c>
      <c r="D8">
        <f>'load test 2'!D8/6.25</f>
        <v>0</v>
      </c>
      <c r="E8">
        <f>'load test 2'!E8/6.25</f>
        <v>0</v>
      </c>
      <c r="F8">
        <f>'load test 2'!F8/6.25</f>
        <v>0</v>
      </c>
      <c r="G8">
        <f>'load test 2'!G8/6.25</f>
        <v>0</v>
      </c>
      <c r="H8">
        <f>'load test 2'!H8/6.25</f>
        <v>0</v>
      </c>
      <c r="I8">
        <f>'load test 2'!I8/6.25</f>
        <v>0</v>
      </c>
      <c r="J8">
        <f>'load test 2'!J8/6.25</f>
        <v>0</v>
      </c>
      <c r="K8">
        <f>'load test 2'!K8/6.25</f>
        <v>0</v>
      </c>
      <c r="L8">
        <f>'load test 2'!L8/6.25</f>
        <v>0</v>
      </c>
      <c r="M8">
        <f>'load test 2'!M8/6.25</f>
        <v>0</v>
      </c>
      <c r="N8">
        <f>'load test 2'!N8/6.25</f>
        <v>0</v>
      </c>
      <c r="O8">
        <f>'load test 2'!O8/6.25</f>
        <v>0</v>
      </c>
      <c r="P8">
        <f>'load test 2'!P8/6.25</f>
        <v>0</v>
      </c>
      <c r="Q8">
        <f>'load test 2'!Q8/6.25</f>
        <v>0</v>
      </c>
      <c r="R8">
        <f>'load test 2'!R8/6.25</f>
        <v>0</v>
      </c>
      <c r="S8">
        <f>'load test 2'!S8/6.25</f>
        <v>0</v>
      </c>
      <c r="T8">
        <f>'load test 2'!T8/6.25</f>
        <v>0</v>
      </c>
      <c r="U8">
        <f>'load test 2'!U8/6.25</f>
        <v>0</v>
      </c>
      <c r="V8">
        <f>'load test 2'!V8/6.25</f>
        <v>0</v>
      </c>
      <c r="W8">
        <f>'load test 2'!W8/6.25</f>
        <v>0</v>
      </c>
      <c r="X8">
        <f>'load test 2'!X8/6.25</f>
        <v>0</v>
      </c>
      <c r="Y8">
        <f>'load test 2'!Y8/6.25</f>
        <v>0</v>
      </c>
      <c r="Z8">
        <f>'load test 2'!Z8/6.25</f>
        <v>0</v>
      </c>
      <c r="AA8">
        <f>'load test 2'!AA8/6.25</f>
        <v>0</v>
      </c>
      <c r="AB8">
        <f>'load test 2'!AB8/6.25</f>
        <v>0</v>
      </c>
      <c r="AC8">
        <f>'load test 2'!AC8/6.25</f>
        <v>0</v>
      </c>
    </row>
    <row r="9" spans="1:29" x14ac:dyDescent="0.25">
      <c r="A9" s="2" t="s">
        <v>29</v>
      </c>
      <c r="B9">
        <f>'load test 2'!B9/6.25</f>
        <v>0</v>
      </c>
      <c r="C9">
        <f>'load test 2'!C9/6.25</f>
        <v>0</v>
      </c>
      <c r="D9">
        <f>'load test 2'!D9/6.25</f>
        <v>0</v>
      </c>
      <c r="E9">
        <f>'load test 2'!E9/6.25</f>
        <v>0</v>
      </c>
      <c r="F9">
        <f>'load test 2'!F9/6.25</f>
        <v>0</v>
      </c>
      <c r="G9">
        <f>'load test 2'!G9/6.25</f>
        <v>0</v>
      </c>
      <c r="H9">
        <f>'load test 2'!H9/6.25</f>
        <v>0</v>
      </c>
      <c r="I9">
        <f>'load test 2'!I9/6.25</f>
        <v>0</v>
      </c>
      <c r="J9">
        <f>'load test 2'!J9/6.25</f>
        <v>0</v>
      </c>
      <c r="K9">
        <f>'load test 2'!K9/6.25</f>
        <v>0</v>
      </c>
      <c r="L9">
        <f>'load test 2'!L9/6.25</f>
        <v>0</v>
      </c>
      <c r="M9">
        <f>'load test 2'!M9/6.25</f>
        <v>0</v>
      </c>
      <c r="N9">
        <f>'load test 2'!N9/6.25</f>
        <v>0</v>
      </c>
      <c r="O9">
        <f>'load test 2'!O9/6.25</f>
        <v>0</v>
      </c>
      <c r="P9">
        <f>'load test 2'!P9/6.25</f>
        <v>0</v>
      </c>
      <c r="Q9">
        <f>'load test 2'!Q9/6.25</f>
        <v>0</v>
      </c>
      <c r="R9">
        <f>'load test 2'!R9/6.25</f>
        <v>0</v>
      </c>
      <c r="S9">
        <f>'load test 2'!S9/6.25</f>
        <v>0</v>
      </c>
      <c r="T9">
        <f>'load test 2'!T9/6.25</f>
        <v>0</v>
      </c>
      <c r="U9">
        <f>'load test 2'!U9/6.25</f>
        <v>0</v>
      </c>
      <c r="V9">
        <f>'load test 2'!V9/6.25</f>
        <v>0</v>
      </c>
      <c r="W9">
        <f>'load test 2'!W9/6.25</f>
        <v>0</v>
      </c>
      <c r="X9">
        <f>'load test 2'!X9/6.25</f>
        <v>0</v>
      </c>
      <c r="Y9">
        <f>'load test 2'!Y9/6.25</f>
        <v>0</v>
      </c>
      <c r="Z9">
        <f>'load test 2'!Z9/6.25</f>
        <v>0</v>
      </c>
      <c r="AA9">
        <f>'load test 2'!AA9/6.25</f>
        <v>0</v>
      </c>
      <c r="AB9">
        <f>'load test 2'!AB9/6.25</f>
        <v>0</v>
      </c>
      <c r="AC9">
        <f>'load test 2'!AC9/6.25</f>
        <v>0</v>
      </c>
    </row>
    <row r="10" spans="1:29" x14ac:dyDescent="0.25">
      <c r="A10" s="2" t="s">
        <v>30</v>
      </c>
      <c r="B10">
        <f>'load test 2'!B10/6.25</f>
        <v>0</v>
      </c>
      <c r="C10">
        <f>'load test 2'!C10/6.25</f>
        <v>0</v>
      </c>
      <c r="D10">
        <f>'load test 2'!D10/6.25</f>
        <v>0</v>
      </c>
      <c r="E10">
        <f>'load test 2'!E10/6.25</f>
        <v>0</v>
      </c>
      <c r="F10">
        <f>'load test 2'!F10/6.25</f>
        <v>0</v>
      </c>
      <c r="G10">
        <f>'load test 2'!G10/6.25</f>
        <v>0</v>
      </c>
      <c r="H10">
        <f>'load test 2'!H10/6.25</f>
        <v>0</v>
      </c>
      <c r="I10">
        <f>'load test 2'!I10/6.25</f>
        <v>0</v>
      </c>
      <c r="J10">
        <f>'load test 2'!J10/6.25</f>
        <v>0</v>
      </c>
      <c r="K10">
        <f>'load test 2'!K10/6.25</f>
        <v>0</v>
      </c>
      <c r="L10">
        <f>'load test 2'!L10/6.25</f>
        <v>0</v>
      </c>
      <c r="M10">
        <f>'load test 2'!M10/6.25</f>
        <v>0</v>
      </c>
      <c r="N10">
        <f>'load test 2'!N10/6.25</f>
        <v>0</v>
      </c>
      <c r="O10">
        <f>'load test 2'!O10/6.25</f>
        <v>0</v>
      </c>
      <c r="P10">
        <f>'load test 2'!P10/6.25</f>
        <v>0</v>
      </c>
      <c r="Q10">
        <f>'load test 2'!Q10/6.25</f>
        <v>0</v>
      </c>
      <c r="R10">
        <f>'load test 2'!R10/6.25</f>
        <v>0</v>
      </c>
      <c r="S10">
        <f>'load test 2'!S10/6.25</f>
        <v>0</v>
      </c>
      <c r="T10">
        <f>'load test 2'!T10/6.25</f>
        <v>0</v>
      </c>
      <c r="U10">
        <f>'load test 2'!U10/6.25</f>
        <v>0</v>
      </c>
      <c r="V10">
        <f>'load test 2'!V10/6.25</f>
        <v>0</v>
      </c>
      <c r="W10">
        <f>'load test 2'!W10/6.25</f>
        <v>0</v>
      </c>
      <c r="X10">
        <f>'load test 2'!X10/6.25</f>
        <v>0</v>
      </c>
      <c r="Y10">
        <f>'load test 2'!Y10/6.25</f>
        <v>0</v>
      </c>
      <c r="Z10">
        <f>'load test 2'!Z10/6.25</f>
        <v>0</v>
      </c>
      <c r="AA10">
        <f>'load test 2'!AA10/6.25</f>
        <v>0</v>
      </c>
      <c r="AB10">
        <f>'load test 2'!AB10/6.25</f>
        <v>0</v>
      </c>
      <c r="AC10">
        <f>'load test 2'!AC10/6.25</f>
        <v>0</v>
      </c>
    </row>
    <row r="73" spans="1:29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2"/>
    </row>
    <row r="75" spans="1:29" x14ac:dyDescent="0.25">
      <c r="A75" s="2"/>
    </row>
    <row r="76" spans="1:29" x14ac:dyDescent="0.25">
      <c r="A76" s="2"/>
    </row>
    <row r="77" spans="1:29" x14ac:dyDescent="0.25">
      <c r="A77" s="2"/>
    </row>
    <row r="78" spans="1:29" x14ac:dyDescent="0.25">
      <c r="A78" s="2"/>
    </row>
    <row r="79" spans="1:29" x14ac:dyDescent="0.25">
      <c r="A79" s="2"/>
    </row>
    <row r="80" spans="1:29" x14ac:dyDescent="0.25">
      <c r="A80" s="2"/>
    </row>
    <row r="81" spans="1:1" x14ac:dyDescent="0.25">
      <c r="A81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5 0 4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l 5 0 4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e d O F Y o i k e 4 D g A A A B E A A A A T A B w A R m 9 y b X V s Y X M v U 2 V j d G l v b j E u b S C i G A A o o B Q A A A A A A A A A A A A A A A A A A A A A A A A A A A A r T k 0 u y c z P U w i G 0 I b W A F B L A Q I t A B Q A A g A I A J e d O F a N m H I o p A A A A P Y A A A A S A A A A A A A A A A A A A A A A A A A A A A B D b 2 5 m a W c v U G F j a 2 F n Z S 5 4 b W x Q S w E C L Q A U A A I A C A C X n T h W D 8 r p q 6 Q A A A D p A A A A E w A A A A A A A A A A A A A A A A D w A A A A W 0 N v b n R l b n R f V H l w Z X N d L n h t b F B L A Q I t A B Q A A g A I A J e d O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A 8 7 n p m o x j T 7 r 9 H A 1 V 4 x + 3 A A A A A A I A A A A A A B B m A A A A A Q A A I A A A A E + X M 5 O M b b 0 B s 6 P Q Q 1 L 9 J C N u V / c R 3 7 1 s K j S m h / Q b e n C A A A A A A A 6 A A A A A A g A A I A A A A H S 7 6 d B 9 A r O J V x H E a W J k b K j P R T r 6 m M 7 N 8 q E w P z J W Y q + P U A A A A D 3 Y y S o m Y 3 U N p T Q W H j 7 G K u y W l q g a F E m M a J o U W i C W Z a z g l q Y z X S v B L 9 N b k h D E a H o p g U a S T N s t q 7 2 Z Q i Y r J R K e W t 7 t R Y u k Y H O 0 i B u l w f p 2 x g y U Q A A A A M w S c 8 p Y O K t F x x i T B H g e a S B f o k i 8 t y 9 V 4 X 1 T k l O g J D l E D Q U P / Q x 4 4 a z P p 0 q L C s C h C r R e J B H n S w b Y 7 Z B L R H Z q L J Y = < / D a t a M a s h u p > 
</file>

<file path=customXml/itemProps1.xml><?xml version="1.0" encoding="utf-8"?>
<ds:datastoreItem xmlns:ds="http://schemas.openxmlformats.org/officeDocument/2006/customXml" ds:itemID="{88A8E3D7-1C6E-42E5-9A36-AB5AAA87B5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load test 1</vt:lpstr>
      <vt:lpstr>load test res 1</vt:lpstr>
      <vt:lpstr>load test 2</vt:lpstr>
      <vt:lpstr>load test 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RemiX</dc:creator>
  <cp:lastModifiedBy>RemiX</cp:lastModifiedBy>
  <dcterms:created xsi:type="dcterms:W3CDTF">2023-01-24T05:36:34Z</dcterms:created>
  <dcterms:modified xsi:type="dcterms:W3CDTF">2023-02-02T19:22:33Z</dcterms:modified>
</cp:coreProperties>
</file>